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STÃO DE FACILITIES\AR CONDICIONADO\LICITAÇÃO\LICITAÇÃO 2023 - AME_CAM_PIR_RESIDENTE\"/>
    </mc:Choice>
  </mc:AlternateContent>
  <xr:revisionPtr revIDLastSave="0" documentId="13_ncr:1_{DBD021D0-702B-46F4-8F2E-0766CDB4B39D}" xr6:coauthVersionLast="47" xr6:coauthVersionMax="47" xr10:uidLastSave="{00000000-0000-0000-0000-000000000000}"/>
  <bookViews>
    <workbookView xWindow="-120" yWindow="-120" windowWidth="29040" windowHeight="15840" activeTab="2" xr2:uid="{409E73A1-10B5-424D-9627-493B801436A4}"/>
  </bookViews>
  <sheets>
    <sheet name="AMERICANA" sheetId="1" r:id="rId1"/>
    <sheet name="CAMPINAS" sheetId="2" r:id="rId2"/>
    <sheet name="PIRACICABA" sheetId="3" r:id="rId3"/>
  </sheets>
  <definedNames>
    <definedName name="_xlnm._FilterDatabase" localSheetId="1" hidden="1">CAMPINAS!$A$4:$I$43</definedName>
    <definedName name="_xlnm._FilterDatabase" localSheetId="2" hidden="1">PIRACICABA!$A$4:$I$38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3" l="1"/>
  <c r="A24" i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5" i="2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5" i="1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2" i="2" l="1"/>
  <c r="H24" i="1"/>
  <c r="H37" i="3"/>
  <c r="A42" i="2"/>
</calcChain>
</file>

<file path=xl/sharedStrings.xml><?xml version="1.0" encoding="utf-8"?>
<sst xmlns="http://schemas.openxmlformats.org/spreadsheetml/2006/main" count="388" uniqueCount="128">
  <si>
    <t xml:space="preserve">SERVIÇO NACIONAL DE APRENDIZAGEM COMERCIAL                
Administração Regional do Estado de São Paulo
</t>
  </si>
  <si>
    <t>QTD</t>
  </si>
  <si>
    <t>Tipo</t>
  </si>
  <si>
    <t>Marca</t>
  </si>
  <si>
    <t>Modelo</t>
  </si>
  <si>
    <t>Capacidade</t>
  </si>
  <si>
    <t>Un.Med</t>
  </si>
  <si>
    <t>Valor unit</t>
  </si>
  <si>
    <t>Valor total</t>
  </si>
  <si>
    <t>Unidade Condensadora VRF</t>
  </si>
  <si>
    <t>MMY-MAP1001HT5</t>
  </si>
  <si>
    <t>HP</t>
  </si>
  <si>
    <t>MMY-MAP0801HT5</t>
  </si>
  <si>
    <t>Evaporadora Cassete</t>
  </si>
  <si>
    <t>MMU-AP0482H</t>
  </si>
  <si>
    <t>Btu/h</t>
  </si>
  <si>
    <t>MMY-MAP120HT5</t>
  </si>
  <si>
    <t>MMU-AP0362H</t>
  </si>
  <si>
    <t>MMU-AP0242H</t>
  </si>
  <si>
    <t>MMU-AP0302H</t>
  </si>
  <si>
    <t>Evaporadora Hi-Wall</t>
  </si>
  <si>
    <t>MMU-AP0122H</t>
  </si>
  <si>
    <t>MMU-AP0182H</t>
  </si>
  <si>
    <t>Unidade Condensadora Spli-System</t>
  </si>
  <si>
    <t>CARRIER</t>
  </si>
  <si>
    <t>38CCL036515MC</t>
  </si>
  <si>
    <t>Btu/H</t>
  </si>
  <si>
    <t>40KWCD36C5</t>
  </si>
  <si>
    <t>ELECTROLUX</t>
  </si>
  <si>
    <t>QE22F</t>
  </si>
  <si>
    <t>QI22F</t>
  </si>
  <si>
    <t>MIDEA</t>
  </si>
  <si>
    <t>88MBCB12M5</t>
  </si>
  <si>
    <t>42MBCB12M5</t>
  </si>
  <si>
    <t>Cortina de ar</t>
  </si>
  <si>
    <t>SPRINGER</t>
  </si>
  <si>
    <t>ACF12S5</t>
  </si>
  <si>
    <t>m³/h</t>
  </si>
  <si>
    <t>Exaustão</t>
  </si>
  <si>
    <t>MULTIVAC</t>
  </si>
  <si>
    <t>TURBO-E150</t>
  </si>
  <si>
    <t>Ventilação</t>
  </si>
  <si>
    <t>ITENS</t>
  </si>
  <si>
    <t xml:space="preserve">VALOR TOTAL </t>
  </si>
  <si>
    <t>Un.Med.</t>
  </si>
  <si>
    <t>Unidade Condensadora - VRF</t>
  </si>
  <si>
    <t>TOSHIBA</t>
  </si>
  <si>
    <t>MMY-MAP1201HT5</t>
  </si>
  <si>
    <t>MMK-AP0243H</t>
  </si>
  <si>
    <t>MMK-AP0183H</t>
  </si>
  <si>
    <t>MMK-AP0123H</t>
  </si>
  <si>
    <t>MMK-AP0093H</t>
  </si>
  <si>
    <t>Evaporadora Piso Teto</t>
  </si>
  <si>
    <t>MMC-AP0481H</t>
  </si>
  <si>
    <t>MMC-AP0361H</t>
  </si>
  <si>
    <t>MMC-AP0271H</t>
  </si>
  <si>
    <t>MMC-AP0241H</t>
  </si>
  <si>
    <t>MMC-AP0181H</t>
  </si>
  <si>
    <t>Unidade Condensadora - Split System</t>
  </si>
  <si>
    <t>38MBCB12M5</t>
  </si>
  <si>
    <t>Evaporadora HI-Wall</t>
  </si>
  <si>
    <t>TRANE</t>
  </si>
  <si>
    <t>TTK524L100CB</t>
  </si>
  <si>
    <t>ELGIN</t>
  </si>
  <si>
    <t>HEFE24B2NB</t>
  </si>
  <si>
    <t>HFE124B2FB</t>
  </si>
  <si>
    <t>HITACHI</t>
  </si>
  <si>
    <t>RAA020H3S</t>
  </si>
  <si>
    <t>RPC020H3P</t>
  </si>
  <si>
    <t>TTK518L100DA</t>
  </si>
  <si>
    <t>38MCA009515MS</t>
  </si>
  <si>
    <t>42MCC009515MS</t>
  </si>
  <si>
    <t>RAA030J35</t>
  </si>
  <si>
    <t>RPC030H3P</t>
  </si>
  <si>
    <t>38KC018S5</t>
  </si>
  <si>
    <t>42NCA1655</t>
  </si>
  <si>
    <t>RAA015H35</t>
  </si>
  <si>
    <t>RPC015H3P</t>
  </si>
  <si>
    <t>42CCL036515MC</t>
  </si>
  <si>
    <t>GREE</t>
  </si>
  <si>
    <t>GWH24QE-D3DNB8M/O</t>
  </si>
  <si>
    <t>GWH24QE-D3DNB8M/I</t>
  </si>
  <si>
    <t>Exautão</t>
  </si>
  <si>
    <t>PROJELMEC</t>
  </si>
  <si>
    <t>CSS-200</t>
  </si>
  <si>
    <t>Ventokit</t>
  </si>
  <si>
    <t>SOLER E PALAUER</t>
  </si>
  <si>
    <t>TD/1300</t>
  </si>
  <si>
    <t>VALOR TOTAL -</t>
  </si>
  <si>
    <t>MMY-MAP1604 HT8-E</t>
  </si>
  <si>
    <t>MMY-MAP1404 HT8-E</t>
  </si>
  <si>
    <t xml:space="preserve">Evaporadora Cassete </t>
  </si>
  <si>
    <t>MMU-AP0272H</t>
  </si>
  <si>
    <t>MMY-MAP1204 HT8-E</t>
  </si>
  <si>
    <t>MMY-MAP1004 HT8-E</t>
  </si>
  <si>
    <t>MMU-AP0151H</t>
  </si>
  <si>
    <t>MMU-AP0092H</t>
  </si>
  <si>
    <t>RBC-UY136PG</t>
  </si>
  <si>
    <t>MMU-AP0482BH</t>
  </si>
  <si>
    <t xml:space="preserve">Unidade Condensadora Split system </t>
  </si>
  <si>
    <t xml:space="preserve">CARRIER </t>
  </si>
  <si>
    <t>38CCE060</t>
  </si>
  <si>
    <t xml:space="preserve">Evaporadora Piso Teto </t>
  </si>
  <si>
    <t>42XQC060</t>
  </si>
  <si>
    <t>Unidade Condensadora Split Precisão</t>
  </si>
  <si>
    <t>DIAMONT</t>
  </si>
  <si>
    <t>UCAVA050</t>
  </si>
  <si>
    <t>SSPH050</t>
  </si>
  <si>
    <t>ACAVA 020</t>
  </si>
  <si>
    <t>SSPH020</t>
  </si>
  <si>
    <t>Unidade Condensadora Self</t>
  </si>
  <si>
    <t>38MSC180</t>
  </si>
  <si>
    <t>TR</t>
  </si>
  <si>
    <t>Evaporadora Dutado</t>
  </si>
  <si>
    <t>40MSC180</t>
  </si>
  <si>
    <t>PROJEMAC</t>
  </si>
  <si>
    <t>CSD 560</t>
  </si>
  <si>
    <t>SICTELL</t>
  </si>
  <si>
    <t>ACI-125</t>
  </si>
  <si>
    <t>ACI-150</t>
  </si>
  <si>
    <t>CSS-224</t>
  </si>
  <si>
    <t>CSS-220</t>
  </si>
  <si>
    <t>CSS-180</t>
  </si>
  <si>
    <t>ARKIT-34</t>
  </si>
  <si>
    <t xml:space="preserve">ANEXO F - PLANILHA DE EQUIPAMENTOS </t>
  </si>
  <si>
    <t>AME - SENAC AMERICANA</t>
  </si>
  <si>
    <t>CAM - SENAC CAMPINAS</t>
  </si>
  <si>
    <t>PIR - SENAC PIRACICABA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</si>
</sst>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.5"/>
      <name val="Calibri"/>
      <family val="2"/>
    </font>
    <font>
      <sz val="10.5"/>
      <name val="Calibri"/>
      <family val="2"/>
    </font>
    <font>
      <sz val="11"/>
      <name val="Calibri"/>
      <family val="2"/>
    </font>
    <font>
      <sz val="10.5"/>
      <name val="Calibri"/>
      <family val="2"/>
      <scheme val="minor"/>
    </font>
    <font>
      <b/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2" fillId="4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4" fontId="4" fillId="2" borderId="4" xfId="1" applyFont="1" applyFill="1" applyBorder="1" applyProtection="1">
      <protection locked="0"/>
    </xf>
    <xf numFmtId="3" fontId="7" fillId="0" borderId="6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6" borderId="5" xfId="0" applyFont="1" applyFill="1" applyBorder="1" applyAlignment="1">
      <alignment vertical="center" wrapText="1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4" xfId="0" applyFont="1" applyFill="1" applyBorder="1"/>
    <xf numFmtId="3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44" fontId="2" fillId="0" borderId="1" xfId="1" applyFont="1" applyBorder="1" applyAlignment="1" applyProtection="1">
      <alignment horizontal="center"/>
    </xf>
    <xf numFmtId="44" fontId="2" fillId="0" borderId="3" xfId="1" applyFont="1" applyBorder="1" applyAlignment="1" applyProtection="1">
      <alignment horizontal="center"/>
    </xf>
    <xf numFmtId="0" fontId="2" fillId="7" borderId="7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44" fontId="2" fillId="7" borderId="9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0CAA-710B-4D7A-BC9A-254110EADF6E}">
  <dimension ref="A1:I25"/>
  <sheetViews>
    <sheetView workbookViewId="0">
      <selection activeCell="C5" sqref="C5"/>
    </sheetView>
  </sheetViews>
  <sheetFormatPr defaultRowHeight="15" x14ac:dyDescent="0.25"/>
  <cols>
    <col min="1" max="1" width="4.85546875" style="16" customWidth="1"/>
    <col min="2" max="2" width="31.28515625" style="1" customWidth="1"/>
    <col min="3" max="3" width="13.5703125" style="1" customWidth="1"/>
    <col min="4" max="4" width="22.140625" style="1" customWidth="1"/>
    <col min="5" max="5" width="11.7109375" style="1" customWidth="1"/>
    <col min="6" max="6" width="8.85546875" style="1" customWidth="1"/>
    <col min="7" max="7" width="14.140625" style="1" customWidth="1"/>
    <col min="8" max="8" width="7.28515625" style="1" customWidth="1"/>
    <col min="9" max="9" width="7.42578125" style="1" customWidth="1"/>
    <col min="10" max="16384" width="9.140625" style="1"/>
  </cols>
  <sheetData>
    <row r="1" spans="1:9" ht="63" customHeight="1" thickBot="1" x14ac:dyDescent="0.3">
      <c r="A1" s="38" t="s">
        <v>0</v>
      </c>
      <c r="B1" s="39"/>
      <c r="C1" s="39"/>
      <c r="D1" s="39"/>
      <c r="E1" s="39"/>
      <c r="F1" s="39"/>
      <c r="G1" s="39"/>
      <c r="H1" s="39"/>
      <c r="I1" s="40"/>
    </row>
    <row r="2" spans="1:9" ht="21" customHeight="1" thickBot="1" x14ac:dyDescent="0.3">
      <c r="A2" s="41" t="s">
        <v>124</v>
      </c>
      <c r="B2" s="42"/>
      <c r="C2" s="42"/>
      <c r="D2" s="42"/>
      <c r="E2" s="42"/>
      <c r="F2" s="42"/>
      <c r="G2" s="42"/>
      <c r="H2" s="42"/>
      <c r="I2" s="43"/>
    </row>
    <row r="3" spans="1:9" ht="15.75" thickBot="1" x14ac:dyDescent="0.3">
      <c r="A3" s="44" t="s">
        <v>125</v>
      </c>
      <c r="B3" s="45"/>
      <c r="C3" s="45"/>
      <c r="D3" s="45"/>
      <c r="E3" s="45"/>
      <c r="F3" s="45"/>
      <c r="G3" s="45"/>
      <c r="H3" s="45"/>
      <c r="I3" s="46"/>
    </row>
    <row r="4" spans="1:9" ht="15.75" thickBot="1" x14ac:dyDescent="0.3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47" t="s">
        <v>8</v>
      </c>
      <c r="I4" s="48"/>
    </row>
    <row r="5" spans="1:9" ht="15.75" thickBot="1" x14ac:dyDescent="0.3">
      <c r="A5" s="4">
        <v>1</v>
      </c>
      <c r="B5" s="5" t="s">
        <v>9</v>
      </c>
      <c r="C5" s="19" t="s">
        <v>46</v>
      </c>
      <c r="D5" s="6" t="s">
        <v>10</v>
      </c>
      <c r="E5" s="7">
        <v>10</v>
      </c>
      <c r="F5" s="7" t="s">
        <v>11</v>
      </c>
      <c r="G5" s="8">
        <v>0</v>
      </c>
      <c r="H5" s="49">
        <f>A5*G5</f>
        <v>0</v>
      </c>
      <c r="I5" s="50"/>
    </row>
    <row r="6" spans="1:9" ht="15.75" thickBot="1" x14ac:dyDescent="0.3">
      <c r="A6" s="4">
        <v>1</v>
      </c>
      <c r="B6" s="5" t="s">
        <v>9</v>
      </c>
      <c r="C6" s="19" t="s">
        <v>46</v>
      </c>
      <c r="D6" s="6" t="s">
        <v>12</v>
      </c>
      <c r="E6" s="9">
        <v>8</v>
      </c>
      <c r="F6" s="7" t="s">
        <v>11</v>
      </c>
      <c r="G6" s="8">
        <v>0</v>
      </c>
      <c r="H6" s="49">
        <f t="shared" ref="H6:H23" si="0">A6*G6</f>
        <v>0</v>
      </c>
      <c r="I6" s="50"/>
    </row>
    <row r="7" spans="1:9" ht="15.75" thickBot="1" x14ac:dyDescent="0.3">
      <c r="A7" s="4">
        <v>12</v>
      </c>
      <c r="B7" s="5" t="s">
        <v>13</v>
      </c>
      <c r="C7" s="19" t="s">
        <v>46</v>
      </c>
      <c r="D7" s="6" t="s">
        <v>14</v>
      </c>
      <c r="E7" s="9">
        <v>48000</v>
      </c>
      <c r="F7" s="7" t="s">
        <v>15</v>
      </c>
      <c r="G7" s="8">
        <v>0</v>
      </c>
      <c r="H7" s="49">
        <f t="shared" si="0"/>
        <v>0</v>
      </c>
      <c r="I7" s="50"/>
    </row>
    <row r="8" spans="1:9" ht="15.75" thickBot="1" x14ac:dyDescent="0.3">
      <c r="A8" s="4">
        <v>12</v>
      </c>
      <c r="B8" s="5" t="s">
        <v>9</v>
      </c>
      <c r="C8" s="19" t="s">
        <v>46</v>
      </c>
      <c r="D8" s="6" t="s">
        <v>16</v>
      </c>
      <c r="E8" s="7">
        <v>12</v>
      </c>
      <c r="F8" s="7" t="s">
        <v>11</v>
      </c>
      <c r="G8" s="8">
        <v>0</v>
      </c>
      <c r="H8" s="49">
        <f t="shared" si="0"/>
        <v>0</v>
      </c>
      <c r="I8" s="50"/>
    </row>
    <row r="9" spans="1:9" ht="15.75" thickBot="1" x14ac:dyDescent="0.3">
      <c r="A9" s="4">
        <v>13</v>
      </c>
      <c r="B9" s="5" t="s">
        <v>13</v>
      </c>
      <c r="C9" s="19" t="s">
        <v>46</v>
      </c>
      <c r="D9" s="6" t="s">
        <v>17</v>
      </c>
      <c r="E9" s="9">
        <v>36000</v>
      </c>
      <c r="F9" s="7" t="s">
        <v>15</v>
      </c>
      <c r="G9" s="8">
        <v>0</v>
      </c>
      <c r="H9" s="49">
        <f t="shared" si="0"/>
        <v>0</v>
      </c>
      <c r="I9" s="50"/>
    </row>
    <row r="10" spans="1:9" ht="15.75" thickBot="1" x14ac:dyDescent="0.3">
      <c r="A10" s="4">
        <v>2</v>
      </c>
      <c r="B10" s="5" t="s">
        <v>13</v>
      </c>
      <c r="C10" s="19" t="s">
        <v>46</v>
      </c>
      <c r="D10" s="6" t="s">
        <v>18</v>
      </c>
      <c r="E10" s="9">
        <v>24000</v>
      </c>
      <c r="F10" s="7" t="s">
        <v>15</v>
      </c>
      <c r="G10" s="8">
        <v>0</v>
      </c>
      <c r="H10" s="49">
        <f t="shared" si="0"/>
        <v>0</v>
      </c>
      <c r="I10" s="50"/>
    </row>
    <row r="11" spans="1:9" ht="15.75" thickBot="1" x14ac:dyDescent="0.3">
      <c r="A11" s="4">
        <v>18</v>
      </c>
      <c r="B11" s="5" t="s">
        <v>13</v>
      </c>
      <c r="C11" s="19" t="s">
        <v>46</v>
      </c>
      <c r="D11" s="6" t="s">
        <v>19</v>
      </c>
      <c r="E11" s="9">
        <v>30000</v>
      </c>
      <c r="F11" s="7" t="s">
        <v>15</v>
      </c>
      <c r="G11" s="8">
        <v>0</v>
      </c>
      <c r="H11" s="49">
        <f t="shared" si="0"/>
        <v>0</v>
      </c>
      <c r="I11" s="50"/>
    </row>
    <row r="12" spans="1:9" ht="15.75" thickBot="1" x14ac:dyDescent="0.3">
      <c r="A12" s="4">
        <v>1</v>
      </c>
      <c r="B12" s="10" t="s">
        <v>20</v>
      </c>
      <c r="C12" s="19" t="s">
        <v>46</v>
      </c>
      <c r="D12" s="6" t="s">
        <v>18</v>
      </c>
      <c r="E12" s="9">
        <v>24000</v>
      </c>
      <c r="F12" s="7" t="s">
        <v>15</v>
      </c>
      <c r="G12" s="8">
        <v>0</v>
      </c>
      <c r="H12" s="49">
        <f t="shared" si="0"/>
        <v>0</v>
      </c>
      <c r="I12" s="50"/>
    </row>
    <row r="13" spans="1:9" ht="15.75" thickBot="1" x14ac:dyDescent="0.3">
      <c r="A13" s="4">
        <v>2</v>
      </c>
      <c r="B13" s="5" t="s">
        <v>13</v>
      </c>
      <c r="C13" s="19" t="s">
        <v>46</v>
      </c>
      <c r="D13" s="6" t="s">
        <v>21</v>
      </c>
      <c r="E13" s="9">
        <v>12000</v>
      </c>
      <c r="F13" s="7" t="s">
        <v>15</v>
      </c>
      <c r="G13" s="8">
        <v>0</v>
      </c>
      <c r="H13" s="49">
        <f t="shared" si="0"/>
        <v>0</v>
      </c>
      <c r="I13" s="50"/>
    </row>
    <row r="14" spans="1:9" ht="15.75" thickBot="1" x14ac:dyDescent="0.3">
      <c r="A14" s="4">
        <v>2</v>
      </c>
      <c r="B14" s="5" t="s">
        <v>13</v>
      </c>
      <c r="C14" s="19" t="s">
        <v>46</v>
      </c>
      <c r="D14" s="6" t="s">
        <v>22</v>
      </c>
      <c r="E14" s="9">
        <v>18000</v>
      </c>
      <c r="F14" s="7" t="s">
        <v>15</v>
      </c>
      <c r="G14" s="8">
        <v>0</v>
      </c>
      <c r="H14" s="49">
        <f t="shared" si="0"/>
        <v>0</v>
      </c>
      <c r="I14" s="50"/>
    </row>
    <row r="15" spans="1:9" ht="15.75" thickBot="1" x14ac:dyDescent="0.3">
      <c r="A15" s="12">
        <v>2</v>
      </c>
      <c r="B15" s="5" t="s">
        <v>23</v>
      </c>
      <c r="C15" s="6" t="s">
        <v>24</v>
      </c>
      <c r="D15" s="11" t="s">
        <v>25</v>
      </c>
      <c r="E15" s="9">
        <v>36000</v>
      </c>
      <c r="F15" s="7" t="s">
        <v>26</v>
      </c>
      <c r="G15" s="8">
        <v>0</v>
      </c>
      <c r="H15" s="49">
        <f t="shared" si="0"/>
        <v>0</v>
      </c>
      <c r="I15" s="50"/>
    </row>
    <row r="16" spans="1:9" ht="15.75" thickBot="1" x14ac:dyDescent="0.3">
      <c r="A16" s="12">
        <v>2</v>
      </c>
      <c r="B16" s="5" t="s">
        <v>13</v>
      </c>
      <c r="C16" s="6" t="s">
        <v>24</v>
      </c>
      <c r="D16" s="6" t="s">
        <v>27</v>
      </c>
      <c r="E16" s="9">
        <v>36000</v>
      </c>
      <c r="F16" s="7" t="s">
        <v>26</v>
      </c>
      <c r="G16" s="8">
        <v>0</v>
      </c>
      <c r="H16" s="49">
        <f t="shared" si="0"/>
        <v>0</v>
      </c>
      <c r="I16" s="50"/>
    </row>
    <row r="17" spans="1:9" ht="15.75" thickBot="1" x14ac:dyDescent="0.3">
      <c r="A17" s="12">
        <v>1</v>
      </c>
      <c r="B17" s="5" t="s">
        <v>23</v>
      </c>
      <c r="C17" s="6" t="s">
        <v>28</v>
      </c>
      <c r="D17" s="11" t="s">
        <v>29</v>
      </c>
      <c r="E17" s="9">
        <v>22000</v>
      </c>
      <c r="F17" s="7" t="s">
        <v>26</v>
      </c>
      <c r="G17" s="8">
        <v>0</v>
      </c>
      <c r="H17" s="49">
        <f t="shared" si="0"/>
        <v>0</v>
      </c>
      <c r="I17" s="50"/>
    </row>
    <row r="18" spans="1:9" ht="15.75" thickBot="1" x14ac:dyDescent="0.3">
      <c r="A18" s="12">
        <v>1</v>
      </c>
      <c r="B18" s="13" t="s">
        <v>20</v>
      </c>
      <c r="C18" s="6" t="s">
        <v>28</v>
      </c>
      <c r="D18" s="11" t="s">
        <v>30</v>
      </c>
      <c r="E18" s="9">
        <v>22000</v>
      </c>
      <c r="F18" s="7" t="s">
        <v>26</v>
      </c>
      <c r="G18" s="8">
        <v>0</v>
      </c>
      <c r="H18" s="49">
        <f t="shared" si="0"/>
        <v>0</v>
      </c>
      <c r="I18" s="50"/>
    </row>
    <row r="19" spans="1:9" ht="15.75" thickBot="1" x14ac:dyDescent="0.3">
      <c r="A19" s="12">
        <v>1</v>
      </c>
      <c r="B19" s="5" t="s">
        <v>23</v>
      </c>
      <c r="C19" s="6" t="s">
        <v>31</v>
      </c>
      <c r="D19" s="6" t="s">
        <v>32</v>
      </c>
      <c r="E19" s="9">
        <v>12000</v>
      </c>
      <c r="F19" s="7" t="s">
        <v>15</v>
      </c>
      <c r="G19" s="8">
        <v>0</v>
      </c>
      <c r="H19" s="49">
        <f t="shared" si="0"/>
        <v>0</v>
      </c>
      <c r="I19" s="50"/>
    </row>
    <row r="20" spans="1:9" ht="15.75" thickBot="1" x14ac:dyDescent="0.3">
      <c r="A20" s="12">
        <v>1</v>
      </c>
      <c r="B20" s="13" t="s">
        <v>20</v>
      </c>
      <c r="C20" s="6" t="s">
        <v>31</v>
      </c>
      <c r="D20" s="6" t="s">
        <v>33</v>
      </c>
      <c r="E20" s="9">
        <v>12000</v>
      </c>
      <c r="F20" s="7" t="s">
        <v>15</v>
      </c>
      <c r="G20" s="8">
        <v>0</v>
      </c>
      <c r="H20" s="49">
        <f t="shared" si="0"/>
        <v>0</v>
      </c>
      <c r="I20" s="50"/>
    </row>
    <row r="21" spans="1:9" ht="15.75" thickBot="1" x14ac:dyDescent="0.3">
      <c r="A21" s="4">
        <v>3</v>
      </c>
      <c r="B21" s="14" t="s">
        <v>34</v>
      </c>
      <c r="C21" s="4" t="s">
        <v>35</v>
      </c>
      <c r="D21" s="4" t="s">
        <v>36</v>
      </c>
      <c r="E21" s="15"/>
      <c r="F21" s="15" t="s">
        <v>37</v>
      </c>
      <c r="G21" s="8">
        <v>0</v>
      </c>
      <c r="H21" s="49">
        <f t="shared" si="0"/>
        <v>0</v>
      </c>
      <c r="I21" s="50"/>
    </row>
    <row r="22" spans="1:9" ht="15.75" thickBot="1" x14ac:dyDescent="0.3">
      <c r="A22" s="4">
        <v>1</v>
      </c>
      <c r="B22" s="14" t="s">
        <v>38</v>
      </c>
      <c r="C22" s="4" t="s">
        <v>39</v>
      </c>
      <c r="D22" s="4" t="s">
        <v>40</v>
      </c>
      <c r="E22" s="15">
        <v>400</v>
      </c>
      <c r="F22" s="15" t="s">
        <v>37</v>
      </c>
      <c r="G22" s="8">
        <v>0</v>
      </c>
      <c r="H22" s="49">
        <f t="shared" si="0"/>
        <v>0</v>
      </c>
      <c r="I22" s="50"/>
    </row>
    <row r="23" spans="1:9" ht="15.75" thickBot="1" x14ac:dyDescent="0.3">
      <c r="A23" s="4">
        <v>2</v>
      </c>
      <c r="B23" s="14" t="s">
        <v>41</v>
      </c>
      <c r="C23" s="4" t="s">
        <v>39</v>
      </c>
      <c r="D23" s="4" t="s">
        <v>40</v>
      </c>
      <c r="E23" s="15">
        <v>400</v>
      </c>
      <c r="F23" s="15" t="s">
        <v>37</v>
      </c>
      <c r="G23" s="8">
        <v>0</v>
      </c>
      <c r="H23" s="49">
        <f t="shared" si="0"/>
        <v>0</v>
      </c>
      <c r="I23" s="50"/>
    </row>
    <row r="24" spans="1:9" x14ac:dyDescent="0.25">
      <c r="A24" s="51">
        <f>SUM(A5:A23)</f>
        <v>78</v>
      </c>
      <c r="B24" s="53" t="s">
        <v>42</v>
      </c>
      <c r="G24" s="51" t="s">
        <v>43</v>
      </c>
      <c r="H24" s="55">
        <f>SUM(H5:I23)</f>
        <v>0</v>
      </c>
      <c r="I24" s="53"/>
    </row>
    <row r="25" spans="1:9" ht="15.75" thickBot="1" x14ac:dyDescent="0.3">
      <c r="A25" s="52"/>
      <c r="B25" s="54"/>
      <c r="G25" s="52"/>
      <c r="H25" s="56"/>
      <c r="I25" s="54"/>
    </row>
  </sheetData>
  <mergeCells count="27">
    <mergeCell ref="H21:I21"/>
    <mergeCell ref="H22:I22"/>
    <mergeCell ref="H23:I23"/>
    <mergeCell ref="A24:A25"/>
    <mergeCell ref="B24:B25"/>
    <mergeCell ref="G24:G25"/>
    <mergeCell ref="H24:I25"/>
    <mergeCell ref="H20:I20"/>
    <mergeCell ref="H15:I15"/>
    <mergeCell ref="H16:I16"/>
    <mergeCell ref="H17:I17"/>
    <mergeCell ref="H18:I18"/>
    <mergeCell ref="H19:I19"/>
    <mergeCell ref="H11:I11"/>
    <mergeCell ref="H12:I12"/>
    <mergeCell ref="H13:I13"/>
    <mergeCell ref="H14:I14"/>
    <mergeCell ref="H6:I6"/>
    <mergeCell ref="H7:I7"/>
    <mergeCell ref="H8:I8"/>
    <mergeCell ref="H9:I9"/>
    <mergeCell ref="H10:I10"/>
    <mergeCell ref="A1:I1"/>
    <mergeCell ref="A2:I2"/>
    <mergeCell ref="A3:I3"/>
    <mergeCell ref="H4:I4"/>
    <mergeCell ref="H5:I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D18D3-4FB1-49FD-B70C-090A54EDAB4F}">
  <dimension ref="A1:I43"/>
  <sheetViews>
    <sheetView workbookViewId="0">
      <selection activeCell="C5" sqref="C5"/>
    </sheetView>
  </sheetViews>
  <sheetFormatPr defaultRowHeight="15" x14ac:dyDescent="0.25"/>
  <cols>
    <col min="1" max="1" width="4.85546875" style="16" customWidth="1"/>
    <col min="2" max="2" width="31.5703125" style="1" customWidth="1"/>
    <col min="3" max="3" width="14" style="1" customWidth="1"/>
    <col min="4" max="4" width="20.85546875" style="1" customWidth="1"/>
    <col min="5" max="5" width="11.42578125" style="1" customWidth="1"/>
    <col min="6" max="6" width="8.85546875" style="1" customWidth="1"/>
    <col min="7" max="7" width="14.140625" style="1" customWidth="1"/>
    <col min="8" max="8" width="7.28515625" style="1" customWidth="1"/>
    <col min="9" max="9" width="7.42578125" style="1" customWidth="1"/>
    <col min="10" max="16384" width="9.140625" style="1"/>
  </cols>
  <sheetData>
    <row r="1" spans="1:9" ht="63" customHeight="1" thickBot="1" x14ac:dyDescent="0.3">
      <c r="A1" s="38" t="s">
        <v>0</v>
      </c>
      <c r="B1" s="39"/>
      <c r="C1" s="39"/>
      <c r="D1" s="39"/>
      <c r="E1" s="39"/>
      <c r="F1" s="39"/>
      <c r="G1" s="39"/>
      <c r="H1" s="39"/>
      <c r="I1" s="40"/>
    </row>
    <row r="2" spans="1:9" ht="21" customHeight="1" thickBot="1" x14ac:dyDescent="0.3">
      <c r="A2" s="41" t="s">
        <v>124</v>
      </c>
      <c r="B2" s="42"/>
      <c r="C2" s="42"/>
      <c r="D2" s="42"/>
      <c r="E2" s="42"/>
      <c r="F2" s="42"/>
      <c r="G2" s="42"/>
      <c r="H2" s="42"/>
      <c r="I2" s="43"/>
    </row>
    <row r="3" spans="1:9" ht="15.75" thickBot="1" x14ac:dyDescent="0.3">
      <c r="A3" s="44" t="s">
        <v>126</v>
      </c>
      <c r="B3" s="45"/>
      <c r="C3" s="45"/>
      <c r="D3" s="45"/>
      <c r="E3" s="45"/>
      <c r="F3" s="45"/>
      <c r="G3" s="45"/>
      <c r="H3" s="45"/>
      <c r="I3" s="46"/>
    </row>
    <row r="4" spans="1:9" ht="15.75" thickBot="1" x14ac:dyDescent="0.3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44</v>
      </c>
      <c r="G4" s="3" t="s">
        <v>7</v>
      </c>
      <c r="H4" s="47" t="s">
        <v>8</v>
      </c>
      <c r="I4" s="48"/>
    </row>
    <row r="5" spans="1:9" ht="15.75" thickBot="1" x14ac:dyDescent="0.3">
      <c r="A5" s="17">
        <v>8</v>
      </c>
      <c r="B5" s="18" t="s">
        <v>45</v>
      </c>
      <c r="C5" s="19" t="s">
        <v>46</v>
      </c>
      <c r="D5" s="19" t="s">
        <v>47</v>
      </c>
      <c r="E5" s="19">
        <v>12</v>
      </c>
      <c r="F5" s="20" t="s">
        <v>11</v>
      </c>
      <c r="G5" s="8">
        <v>0</v>
      </c>
      <c r="H5" s="49">
        <f>A5*G5</f>
        <v>0</v>
      </c>
      <c r="I5" s="50"/>
    </row>
    <row r="6" spans="1:9" ht="15.75" thickBot="1" x14ac:dyDescent="0.3">
      <c r="A6" s="17">
        <v>19</v>
      </c>
      <c r="B6" s="18" t="s">
        <v>45</v>
      </c>
      <c r="C6" s="19" t="s">
        <v>46</v>
      </c>
      <c r="D6" s="19" t="s">
        <v>10</v>
      </c>
      <c r="E6" s="19">
        <v>10</v>
      </c>
      <c r="F6" s="20" t="s">
        <v>11</v>
      </c>
      <c r="G6" s="8">
        <v>0</v>
      </c>
      <c r="H6" s="49">
        <f t="shared" ref="H6:H41" si="0">A6*G6</f>
        <v>0</v>
      </c>
      <c r="I6" s="50"/>
    </row>
    <row r="7" spans="1:9" ht="15.75" thickBot="1" x14ac:dyDescent="0.3">
      <c r="A7" s="17">
        <v>4</v>
      </c>
      <c r="B7" s="18" t="s">
        <v>45</v>
      </c>
      <c r="C7" s="19" t="s">
        <v>46</v>
      </c>
      <c r="D7" s="19" t="s">
        <v>12</v>
      </c>
      <c r="E7" s="19">
        <v>8</v>
      </c>
      <c r="F7" s="20" t="s">
        <v>11</v>
      </c>
      <c r="G7" s="8">
        <v>0</v>
      </c>
      <c r="H7" s="49">
        <f t="shared" si="0"/>
        <v>0</v>
      </c>
      <c r="I7" s="50"/>
    </row>
    <row r="8" spans="1:9" ht="15.75" thickBot="1" x14ac:dyDescent="0.3">
      <c r="A8" s="17">
        <v>6</v>
      </c>
      <c r="B8" s="21" t="s">
        <v>20</v>
      </c>
      <c r="C8" s="19" t="s">
        <v>46</v>
      </c>
      <c r="D8" s="17" t="s">
        <v>48</v>
      </c>
      <c r="E8" s="22">
        <v>24000</v>
      </c>
      <c r="F8" s="20" t="s">
        <v>15</v>
      </c>
      <c r="G8" s="8">
        <v>0</v>
      </c>
      <c r="H8" s="49">
        <f t="shared" si="0"/>
        <v>0</v>
      </c>
      <c r="I8" s="50"/>
    </row>
    <row r="9" spans="1:9" ht="15.75" thickBot="1" x14ac:dyDescent="0.3">
      <c r="A9" s="17">
        <v>3</v>
      </c>
      <c r="B9" s="21" t="s">
        <v>20</v>
      </c>
      <c r="C9" s="19" t="s">
        <v>46</v>
      </c>
      <c r="D9" s="17" t="s">
        <v>49</v>
      </c>
      <c r="E9" s="22">
        <v>18000</v>
      </c>
      <c r="F9" s="20" t="s">
        <v>15</v>
      </c>
      <c r="G9" s="8">
        <v>0</v>
      </c>
      <c r="H9" s="49">
        <f t="shared" si="0"/>
        <v>0</v>
      </c>
      <c r="I9" s="50"/>
    </row>
    <row r="10" spans="1:9" ht="15.75" thickBot="1" x14ac:dyDescent="0.3">
      <c r="A10" s="17">
        <v>3</v>
      </c>
      <c r="B10" s="21" t="s">
        <v>20</v>
      </c>
      <c r="C10" s="19" t="s">
        <v>46</v>
      </c>
      <c r="D10" s="17" t="s">
        <v>50</v>
      </c>
      <c r="E10" s="22">
        <v>12000</v>
      </c>
      <c r="F10" s="20" t="s">
        <v>15</v>
      </c>
      <c r="G10" s="8">
        <v>0</v>
      </c>
      <c r="H10" s="49">
        <f t="shared" si="0"/>
        <v>0</v>
      </c>
      <c r="I10" s="50"/>
    </row>
    <row r="11" spans="1:9" ht="15.75" thickBot="1" x14ac:dyDescent="0.3">
      <c r="A11" s="17">
        <v>1</v>
      </c>
      <c r="B11" s="21" t="s">
        <v>20</v>
      </c>
      <c r="C11" s="19" t="s">
        <v>46</v>
      </c>
      <c r="D11" s="17" t="s">
        <v>51</v>
      </c>
      <c r="E11" s="22">
        <v>9000</v>
      </c>
      <c r="F11" s="20" t="s">
        <v>15</v>
      </c>
      <c r="G11" s="8">
        <v>0</v>
      </c>
      <c r="H11" s="49">
        <f t="shared" si="0"/>
        <v>0</v>
      </c>
      <c r="I11" s="50"/>
    </row>
    <row r="12" spans="1:9" ht="15.75" thickBot="1" x14ac:dyDescent="0.3">
      <c r="A12" s="23">
        <v>26</v>
      </c>
      <c r="B12" s="21" t="s">
        <v>52</v>
      </c>
      <c r="C12" s="19" t="s">
        <v>46</v>
      </c>
      <c r="D12" s="24" t="s">
        <v>53</v>
      </c>
      <c r="E12" s="22">
        <v>48000</v>
      </c>
      <c r="F12" s="20" t="s">
        <v>15</v>
      </c>
      <c r="G12" s="8">
        <v>0</v>
      </c>
      <c r="H12" s="49">
        <f t="shared" si="0"/>
        <v>0</v>
      </c>
      <c r="I12" s="50"/>
    </row>
    <row r="13" spans="1:9" ht="15.75" thickBot="1" x14ac:dyDescent="0.3">
      <c r="A13" s="17">
        <v>21</v>
      </c>
      <c r="B13" s="21" t="s">
        <v>52</v>
      </c>
      <c r="C13" s="19" t="s">
        <v>46</v>
      </c>
      <c r="D13" s="24" t="s">
        <v>54</v>
      </c>
      <c r="E13" s="22">
        <v>36000</v>
      </c>
      <c r="F13" s="20" t="s">
        <v>15</v>
      </c>
      <c r="G13" s="8">
        <v>0</v>
      </c>
      <c r="H13" s="49">
        <f t="shared" si="0"/>
        <v>0</v>
      </c>
      <c r="I13" s="50"/>
    </row>
    <row r="14" spans="1:9" ht="15.75" thickBot="1" x14ac:dyDescent="0.3">
      <c r="A14" s="17">
        <v>10</v>
      </c>
      <c r="B14" s="21" t="s">
        <v>52</v>
      </c>
      <c r="C14" s="19" t="s">
        <v>46</v>
      </c>
      <c r="D14" s="25" t="s">
        <v>55</v>
      </c>
      <c r="E14" s="22">
        <v>27000</v>
      </c>
      <c r="F14" s="20" t="s">
        <v>15</v>
      </c>
      <c r="G14" s="8">
        <v>0</v>
      </c>
      <c r="H14" s="49">
        <f t="shared" si="0"/>
        <v>0</v>
      </c>
      <c r="I14" s="50"/>
    </row>
    <row r="15" spans="1:9" ht="15.75" thickBot="1" x14ac:dyDescent="0.3">
      <c r="A15" s="17">
        <v>19</v>
      </c>
      <c r="B15" s="21" t="s">
        <v>52</v>
      </c>
      <c r="C15" s="19" t="s">
        <v>46</v>
      </c>
      <c r="D15" s="24" t="s">
        <v>56</v>
      </c>
      <c r="E15" s="22">
        <v>24000</v>
      </c>
      <c r="F15" s="20" t="s">
        <v>15</v>
      </c>
      <c r="G15" s="8">
        <v>0</v>
      </c>
      <c r="H15" s="49">
        <f t="shared" si="0"/>
        <v>0</v>
      </c>
      <c r="I15" s="50"/>
    </row>
    <row r="16" spans="1:9" ht="15.75" thickBot="1" x14ac:dyDescent="0.3">
      <c r="A16" s="17">
        <v>5</v>
      </c>
      <c r="B16" s="21" t="s">
        <v>52</v>
      </c>
      <c r="C16" s="19" t="s">
        <v>46</v>
      </c>
      <c r="D16" s="17" t="s">
        <v>57</v>
      </c>
      <c r="E16" s="22">
        <v>18000</v>
      </c>
      <c r="F16" s="20" t="s">
        <v>15</v>
      </c>
      <c r="G16" s="8">
        <v>0</v>
      </c>
      <c r="H16" s="49">
        <f t="shared" si="0"/>
        <v>0</v>
      </c>
      <c r="I16" s="50"/>
    </row>
    <row r="17" spans="1:9" ht="15.75" thickBot="1" x14ac:dyDescent="0.3">
      <c r="A17" s="17">
        <v>1</v>
      </c>
      <c r="B17" s="18" t="s">
        <v>58</v>
      </c>
      <c r="C17" s="20" t="s">
        <v>31</v>
      </c>
      <c r="D17" s="19" t="s">
        <v>59</v>
      </c>
      <c r="E17" s="22">
        <v>12000</v>
      </c>
      <c r="F17" s="20" t="s">
        <v>15</v>
      </c>
      <c r="G17" s="8">
        <v>0</v>
      </c>
      <c r="H17" s="49">
        <f t="shared" si="0"/>
        <v>0</v>
      </c>
      <c r="I17" s="50"/>
    </row>
    <row r="18" spans="1:9" ht="15.75" thickBot="1" x14ac:dyDescent="0.3">
      <c r="A18" s="17">
        <v>1</v>
      </c>
      <c r="B18" s="21" t="s">
        <v>60</v>
      </c>
      <c r="C18" s="20" t="s">
        <v>31</v>
      </c>
      <c r="D18" s="19" t="s">
        <v>33</v>
      </c>
      <c r="E18" s="22">
        <v>12000</v>
      </c>
      <c r="F18" s="20" t="s">
        <v>15</v>
      </c>
      <c r="G18" s="8">
        <v>0</v>
      </c>
      <c r="H18" s="49">
        <f t="shared" si="0"/>
        <v>0</v>
      </c>
      <c r="I18" s="50"/>
    </row>
    <row r="19" spans="1:9" ht="15.75" thickBot="1" x14ac:dyDescent="0.3">
      <c r="A19" s="17">
        <v>1</v>
      </c>
      <c r="B19" s="18" t="s">
        <v>58</v>
      </c>
      <c r="C19" s="20" t="s">
        <v>61</v>
      </c>
      <c r="D19" s="19" t="s">
        <v>62</v>
      </c>
      <c r="E19" s="22">
        <v>24000</v>
      </c>
      <c r="F19" s="20" t="s">
        <v>15</v>
      </c>
      <c r="G19" s="8">
        <v>0</v>
      </c>
      <c r="H19" s="49">
        <f t="shared" si="0"/>
        <v>0</v>
      </c>
      <c r="I19" s="50"/>
    </row>
    <row r="20" spans="1:9" ht="15.75" thickBot="1" x14ac:dyDescent="0.3">
      <c r="A20" s="26">
        <v>1</v>
      </c>
      <c r="B20" s="21" t="s">
        <v>52</v>
      </c>
      <c r="C20" s="20" t="s">
        <v>61</v>
      </c>
      <c r="D20" s="19" t="s">
        <v>62</v>
      </c>
      <c r="E20" s="22">
        <v>24000</v>
      </c>
      <c r="F20" s="20" t="s">
        <v>15</v>
      </c>
      <c r="G20" s="8">
        <v>0</v>
      </c>
      <c r="H20" s="49">
        <f t="shared" si="0"/>
        <v>0</v>
      </c>
      <c r="I20" s="50"/>
    </row>
    <row r="21" spans="1:9" ht="15.75" thickBot="1" x14ac:dyDescent="0.3">
      <c r="A21" s="17">
        <v>1</v>
      </c>
      <c r="B21" s="18" t="s">
        <v>58</v>
      </c>
      <c r="C21" s="19" t="s">
        <v>63</v>
      </c>
      <c r="D21" s="19" t="s">
        <v>64</v>
      </c>
      <c r="E21" s="22">
        <v>24000</v>
      </c>
      <c r="F21" s="20" t="s">
        <v>15</v>
      </c>
      <c r="G21" s="8">
        <v>0</v>
      </c>
      <c r="H21" s="49">
        <f t="shared" si="0"/>
        <v>0</v>
      </c>
      <c r="I21" s="50"/>
    </row>
    <row r="22" spans="1:9" ht="15.75" thickBot="1" x14ac:dyDescent="0.3">
      <c r="A22" s="17">
        <v>1</v>
      </c>
      <c r="B22" s="21" t="s">
        <v>60</v>
      </c>
      <c r="C22" s="19" t="s">
        <v>63</v>
      </c>
      <c r="D22" s="19" t="s">
        <v>65</v>
      </c>
      <c r="E22" s="22">
        <v>24000</v>
      </c>
      <c r="F22" s="20" t="s">
        <v>15</v>
      </c>
      <c r="G22" s="8">
        <v>0</v>
      </c>
      <c r="H22" s="49">
        <f t="shared" si="0"/>
        <v>0</v>
      </c>
      <c r="I22" s="50"/>
    </row>
    <row r="23" spans="1:9" ht="15.75" thickBot="1" x14ac:dyDescent="0.3">
      <c r="A23" s="17">
        <v>1</v>
      </c>
      <c r="B23" s="18" t="s">
        <v>58</v>
      </c>
      <c r="C23" s="19" t="s">
        <v>66</v>
      </c>
      <c r="D23" s="19" t="s">
        <v>67</v>
      </c>
      <c r="E23" s="22">
        <v>24000</v>
      </c>
      <c r="F23" s="20" t="s">
        <v>15</v>
      </c>
      <c r="G23" s="8">
        <v>0</v>
      </c>
      <c r="H23" s="49">
        <f t="shared" si="0"/>
        <v>0</v>
      </c>
      <c r="I23" s="50"/>
    </row>
    <row r="24" spans="1:9" ht="15.75" thickBot="1" x14ac:dyDescent="0.3">
      <c r="A24" s="17">
        <v>1</v>
      </c>
      <c r="B24" s="21" t="s">
        <v>52</v>
      </c>
      <c r="C24" s="19" t="s">
        <v>66</v>
      </c>
      <c r="D24" s="19" t="s">
        <v>68</v>
      </c>
      <c r="E24" s="22">
        <v>24000</v>
      </c>
      <c r="F24" s="20" t="s">
        <v>15</v>
      </c>
      <c r="G24" s="8">
        <v>0</v>
      </c>
      <c r="H24" s="49">
        <f t="shared" si="0"/>
        <v>0</v>
      </c>
      <c r="I24" s="50"/>
    </row>
    <row r="25" spans="1:9" ht="15.75" thickBot="1" x14ac:dyDescent="0.3">
      <c r="A25" s="17">
        <v>1</v>
      </c>
      <c r="B25" s="18" t="s">
        <v>58</v>
      </c>
      <c r="C25" s="20" t="s">
        <v>61</v>
      </c>
      <c r="D25" s="19" t="s">
        <v>69</v>
      </c>
      <c r="E25" s="22">
        <v>18000</v>
      </c>
      <c r="F25" s="20" t="s">
        <v>15</v>
      </c>
      <c r="G25" s="8">
        <v>0</v>
      </c>
      <c r="H25" s="49">
        <f t="shared" si="0"/>
        <v>0</v>
      </c>
      <c r="I25" s="50"/>
    </row>
    <row r="26" spans="1:9" ht="15.75" thickBot="1" x14ac:dyDescent="0.3">
      <c r="A26" s="17">
        <v>1</v>
      </c>
      <c r="B26" s="21" t="s">
        <v>52</v>
      </c>
      <c r="C26" s="20" t="s">
        <v>61</v>
      </c>
      <c r="D26" s="19" t="s">
        <v>69</v>
      </c>
      <c r="E26" s="22">
        <v>18000</v>
      </c>
      <c r="F26" s="20" t="s">
        <v>15</v>
      </c>
      <c r="G26" s="8">
        <v>0</v>
      </c>
      <c r="H26" s="49">
        <f t="shared" si="0"/>
        <v>0</v>
      </c>
      <c r="I26" s="50"/>
    </row>
    <row r="27" spans="1:9" ht="15.75" thickBot="1" x14ac:dyDescent="0.3">
      <c r="A27" s="17">
        <v>1</v>
      </c>
      <c r="B27" s="18" t="s">
        <v>58</v>
      </c>
      <c r="C27" s="19" t="s">
        <v>35</v>
      </c>
      <c r="D27" s="19" t="s">
        <v>70</v>
      </c>
      <c r="E27" s="22">
        <v>9000</v>
      </c>
      <c r="F27" s="20" t="s">
        <v>15</v>
      </c>
      <c r="G27" s="8">
        <v>0</v>
      </c>
      <c r="H27" s="49">
        <f t="shared" si="0"/>
        <v>0</v>
      </c>
      <c r="I27" s="50"/>
    </row>
    <row r="28" spans="1:9" ht="15.75" thickBot="1" x14ac:dyDescent="0.3">
      <c r="A28" s="17">
        <v>1</v>
      </c>
      <c r="B28" s="21" t="s">
        <v>60</v>
      </c>
      <c r="C28" s="19" t="s">
        <v>35</v>
      </c>
      <c r="D28" s="19" t="s">
        <v>71</v>
      </c>
      <c r="E28" s="22">
        <v>9000</v>
      </c>
      <c r="F28" s="20" t="s">
        <v>15</v>
      </c>
      <c r="G28" s="8">
        <v>0</v>
      </c>
      <c r="H28" s="49">
        <f t="shared" si="0"/>
        <v>0</v>
      </c>
      <c r="I28" s="50"/>
    </row>
    <row r="29" spans="1:9" ht="15.75" thickBot="1" x14ac:dyDescent="0.3">
      <c r="A29" s="17">
        <v>3</v>
      </c>
      <c r="B29" s="18" t="s">
        <v>58</v>
      </c>
      <c r="C29" s="19" t="s">
        <v>66</v>
      </c>
      <c r="D29" s="19" t="s">
        <v>72</v>
      </c>
      <c r="E29" s="22">
        <v>36000</v>
      </c>
      <c r="F29" s="20" t="s">
        <v>15</v>
      </c>
      <c r="G29" s="8">
        <v>0</v>
      </c>
      <c r="H29" s="49">
        <f t="shared" si="0"/>
        <v>0</v>
      </c>
      <c r="I29" s="50"/>
    </row>
    <row r="30" spans="1:9" ht="15.75" thickBot="1" x14ac:dyDescent="0.3">
      <c r="A30" s="17">
        <v>3</v>
      </c>
      <c r="B30" s="21" t="s">
        <v>52</v>
      </c>
      <c r="C30" s="19" t="s">
        <v>66</v>
      </c>
      <c r="D30" s="19" t="s">
        <v>73</v>
      </c>
      <c r="E30" s="22">
        <v>36000</v>
      </c>
      <c r="F30" s="20" t="s">
        <v>15</v>
      </c>
      <c r="G30" s="8">
        <v>0</v>
      </c>
      <c r="H30" s="49">
        <f t="shared" si="0"/>
        <v>0</v>
      </c>
      <c r="I30" s="50"/>
    </row>
    <row r="31" spans="1:9" ht="15.75" thickBot="1" x14ac:dyDescent="0.3">
      <c r="A31" s="17">
        <v>1</v>
      </c>
      <c r="B31" s="18" t="s">
        <v>58</v>
      </c>
      <c r="C31" s="19" t="s">
        <v>35</v>
      </c>
      <c r="D31" s="19" t="s">
        <v>74</v>
      </c>
      <c r="E31" s="22">
        <v>18000</v>
      </c>
      <c r="F31" s="20" t="s">
        <v>15</v>
      </c>
      <c r="G31" s="8">
        <v>0</v>
      </c>
      <c r="H31" s="49">
        <f t="shared" si="0"/>
        <v>0</v>
      </c>
      <c r="I31" s="50"/>
    </row>
    <row r="32" spans="1:9" ht="15.75" thickBot="1" x14ac:dyDescent="0.3">
      <c r="A32" s="17">
        <v>1</v>
      </c>
      <c r="B32" s="21" t="s">
        <v>60</v>
      </c>
      <c r="C32" s="19" t="s">
        <v>35</v>
      </c>
      <c r="D32" s="19" t="s">
        <v>75</v>
      </c>
      <c r="E32" s="22">
        <v>18000</v>
      </c>
      <c r="F32" s="20" t="s">
        <v>15</v>
      </c>
      <c r="G32" s="8">
        <v>0</v>
      </c>
      <c r="H32" s="49">
        <f t="shared" si="0"/>
        <v>0</v>
      </c>
      <c r="I32" s="50"/>
    </row>
    <row r="33" spans="1:9" ht="15.75" thickBot="1" x14ac:dyDescent="0.3">
      <c r="A33" s="17">
        <v>1</v>
      </c>
      <c r="B33" s="18" t="s">
        <v>58</v>
      </c>
      <c r="C33" s="19" t="s">
        <v>66</v>
      </c>
      <c r="D33" s="19" t="s">
        <v>76</v>
      </c>
      <c r="E33" s="22">
        <v>18000</v>
      </c>
      <c r="F33" s="20" t="s">
        <v>15</v>
      </c>
      <c r="G33" s="8">
        <v>0</v>
      </c>
      <c r="H33" s="49">
        <f t="shared" si="0"/>
        <v>0</v>
      </c>
      <c r="I33" s="50"/>
    </row>
    <row r="34" spans="1:9" ht="15.75" thickBot="1" x14ac:dyDescent="0.3">
      <c r="A34" s="17">
        <v>1</v>
      </c>
      <c r="B34" s="21" t="s">
        <v>52</v>
      </c>
      <c r="C34" s="19" t="s">
        <v>66</v>
      </c>
      <c r="D34" s="19" t="s">
        <v>77</v>
      </c>
      <c r="E34" s="22">
        <v>18000</v>
      </c>
      <c r="F34" s="20" t="s">
        <v>15</v>
      </c>
      <c r="G34" s="8">
        <v>0</v>
      </c>
      <c r="H34" s="49">
        <f t="shared" si="0"/>
        <v>0</v>
      </c>
      <c r="I34" s="50"/>
    </row>
    <row r="35" spans="1:9" ht="15.75" thickBot="1" x14ac:dyDescent="0.3">
      <c r="A35" s="17">
        <v>1</v>
      </c>
      <c r="B35" s="18" t="s">
        <v>58</v>
      </c>
      <c r="C35" s="19" t="s">
        <v>24</v>
      </c>
      <c r="D35" s="19" t="s">
        <v>25</v>
      </c>
      <c r="E35" s="22">
        <v>36000</v>
      </c>
      <c r="F35" s="20" t="s">
        <v>15</v>
      </c>
      <c r="G35" s="8">
        <v>0</v>
      </c>
      <c r="H35" s="49">
        <f t="shared" si="0"/>
        <v>0</v>
      </c>
      <c r="I35" s="50"/>
    </row>
    <row r="36" spans="1:9" ht="15.75" thickBot="1" x14ac:dyDescent="0.3">
      <c r="A36" s="17">
        <v>1</v>
      </c>
      <c r="B36" s="21" t="s">
        <v>52</v>
      </c>
      <c r="C36" s="19" t="s">
        <v>24</v>
      </c>
      <c r="D36" s="19" t="s">
        <v>78</v>
      </c>
      <c r="E36" s="22">
        <v>36000</v>
      </c>
      <c r="F36" s="20" t="s">
        <v>15</v>
      </c>
      <c r="G36" s="8">
        <v>0</v>
      </c>
      <c r="H36" s="49">
        <f t="shared" si="0"/>
        <v>0</v>
      </c>
      <c r="I36" s="50"/>
    </row>
    <row r="37" spans="1:9" ht="15.75" customHeight="1" thickBot="1" x14ac:dyDescent="0.3">
      <c r="A37" s="17">
        <v>1</v>
      </c>
      <c r="B37" s="18" t="s">
        <v>58</v>
      </c>
      <c r="C37" s="19" t="s">
        <v>79</v>
      </c>
      <c r="D37" s="19" t="s">
        <v>80</v>
      </c>
      <c r="E37" s="22">
        <v>24000</v>
      </c>
      <c r="F37" s="20" t="s">
        <v>15</v>
      </c>
      <c r="G37" s="8">
        <v>0</v>
      </c>
      <c r="H37" s="49">
        <f t="shared" si="0"/>
        <v>0</v>
      </c>
      <c r="I37" s="50"/>
    </row>
    <row r="38" spans="1:9" ht="15.75" thickBot="1" x14ac:dyDescent="0.3">
      <c r="A38" s="17">
        <v>1</v>
      </c>
      <c r="B38" s="21" t="s">
        <v>20</v>
      </c>
      <c r="C38" s="19" t="s">
        <v>79</v>
      </c>
      <c r="D38" s="19" t="s">
        <v>81</v>
      </c>
      <c r="E38" s="22">
        <v>24000</v>
      </c>
      <c r="F38" s="20" t="s">
        <v>15</v>
      </c>
      <c r="G38" s="8">
        <v>0</v>
      </c>
      <c r="H38" s="49">
        <f t="shared" si="0"/>
        <v>0</v>
      </c>
      <c r="I38" s="50"/>
    </row>
    <row r="39" spans="1:9" ht="15.75" thickBot="1" x14ac:dyDescent="0.3">
      <c r="A39" s="17">
        <v>3</v>
      </c>
      <c r="B39" s="27" t="s">
        <v>82</v>
      </c>
      <c r="C39" s="20" t="s">
        <v>83</v>
      </c>
      <c r="D39" s="17" t="s">
        <v>84</v>
      </c>
      <c r="E39" s="28">
        <v>800</v>
      </c>
      <c r="F39" s="29" t="s">
        <v>37</v>
      </c>
      <c r="G39" s="8">
        <v>0</v>
      </c>
      <c r="H39" s="49">
        <f t="shared" si="0"/>
        <v>0</v>
      </c>
      <c r="I39" s="50"/>
    </row>
    <row r="40" spans="1:9" ht="15.75" thickBot="1" x14ac:dyDescent="0.3">
      <c r="A40" s="30">
        <v>10</v>
      </c>
      <c r="B40" s="27" t="s">
        <v>85</v>
      </c>
      <c r="C40" s="31"/>
      <c r="D40" s="17"/>
      <c r="E40" s="28"/>
      <c r="F40" s="29"/>
      <c r="G40" s="8">
        <v>0</v>
      </c>
      <c r="H40" s="49">
        <f t="shared" si="0"/>
        <v>0</v>
      </c>
      <c r="I40" s="50"/>
    </row>
    <row r="41" spans="1:9" ht="16.5" customHeight="1" thickBot="1" x14ac:dyDescent="0.3">
      <c r="A41" s="30">
        <v>12</v>
      </c>
      <c r="B41" s="27" t="s">
        <v>41</v>
      </c>
      <c r="C41" s="32" t="s">
        <v>86</v>
      </c>
      <c r="D41" s="17" t="s">
        <v>87</v>
      </c>
      <c r="E41" s="28">
        <v>1430</v>
      </c>
      <c r="F41" s="29" t="s">
        <v>37</v>
      </c>
      <c r="G41" s="8">
        <v>0</v>
      </c>
      <c r="H41" s="49">
        <f t="shared" si="0"/>
        <v>0</v>
      </c>
      <c r="I41" s="50"/>
    </row>
    <row r="42" spans="1:9" x14ac:dyDescent="0.25">
      <c r="A42" s="51">
        <f>SUM(A5:A16,A17:A38,A39:A41)</f>
        <v>176</v>
      </c>
      <c r="B42" s="53" t="s">
        <v>42</v>
      </c>
      <c r="G42" s="51" t="s">
        <v>88</v>
      </c>
      <c r="H42" s="55">
        <f>SUM(H5:I41)</f>
        <v>0</v>
      </c>
      <c r="I42" s="53"/>
    </row>
    <row r="43" spans="1:9" ht="15.75" thickBot="1" x14ac:dyDescent="0.3">
      <c r="A43" s="52"/>
      <c r="B43" s="54"/>
      <c r="G43" s="52"/>
      <c r="H43" s="56"/>
      <c r="I43" s="54"/>
    </row>
  </sheetData>
  <mergeCells count="45">
    <mergeCell ref="A1:I1"/>
    <mergeCell ref="A2:I2"/>
    <mergeCell ref="A3:I3"/>
    <mergeCell ref="H11:I11"/>
    <mergeCell ref="H4:I4"/>
    <mergeCell ref="H5:I5"/>
    <mergeCell ref="H6:I6"/>
    <mergeCell ref="H7:I7"/>
    <mergeCell ref="H8:I8"/>
    <mergeCell ref="H9:I9"/>
    <mergeCell ref="H10:I10"/>
    <mergeCell ref="H12:I12"/>
    <mergeCell ref="H13:I13"/>
    <mergeCell ref="H14:I14"/>
    <mergeCell ref="H15:I15"/>
    <mergeCell ref="H16:I16"/>
    <mergeCell ref="H18:I18"/>
    <mergeCell ref="H17:I17"/>
    <mergeCell ref="H19:I19"/>
    <mergeCell ref="H20:I20"/>
    <mergeCell ref="H21:I21"/>
    <mergeCell ref="H32:I32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9:I39"/>
    <mergeCell ref="H40:I40"/>
    <mergeCell ref="H33:I33"/>
    <mergeCell ref="H34:I34"/>
    <mergeCell ref="H35:I35"/>
    <mergeCell ref="H36:I36"/>
    <mergeCell ref="H37:I37"/>
    <mergeCell ref="H38:I38"/>
    <mergeCell ref="A42:A43"/>
    <mergeCell ref="B42:B43"/>
    <mergeCell ref="G42:G43"/>
    <mergeCell ref="H42:I43"/>
    <mergeCell ref="H41:I4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62983-5FCB-4675-BE4A-804A72792589}">
  <dimension ref="A1:I38"/>
  <sheetViews>
    <sheetView tabSelected="1" workbookViewId="0">
      <selection sqref="A1:I1"/>
    </sheetView>
  </sheetViews>
  <sheetFormatPr defaultRowHeight="15" x14ac:dyDescent="0.25"/>
  <cols>
    <col min="1" max="1" width="4.85546875" style="16" customWidth="1"/>
    <col min="2" max="2" width="31" style="1" customWidth="1"/>
    <col min="3" max="3" width="11.7109375" style="1" customWidth="1"/>
    <col min="4" max="4" width="18.5703125" style="1" customWidth="1"/>
    <col min="5" max="5" width="10.5703125" style="1" customWidth="1"/>
    <col min="6" max="6" width="8.28515625" style="1" customWidth="1"/>
    <col min="7" max="7" width="14.140625" style="1" customWidth="1"/>
    <col min="8" max="8" width="7.28515625" style="1" customWidth="1"/>
    <col min="9" max="9" width="7.42578125" style="1" customWidth="1"/>
    <col min="10" max="16384" width="9.140625" style="1"/>
  </cols>
  <sheetData>
    <row r="1" spans="1:9" ht="63" customHeight="1" thickBot="1" x14ac:dyDescent="0.3">
      <c r="A1" s="38" t="s">
        <v>0</v>
      </c>
      <c r="B1" s="39"/>
      <c r="C1" s="39"/>
      <c r="D1" s="39"/>
      <c r="E1" s="39"/>
      <c r="F1" s="39"/>
      <c r="G1" s="39"/>
      <c r="H1" s="39"/>
      <c r="I1" s="40"/>
    </row>
    <row r="2" spans="1:9" ht="21" customHeight="1" thickBot="1" x14ac:dyDescent="0.3">
      <c r="A2" s="41" t="s">
        <v>124</v>
      </c>
      <c r="B2" s="42"/>
      <c r="C2" s="42"/>
      <c r="D2" s="42"/>
      <c r="E2" s="42"/>
      <c r="F2" s="42"/>
      <c r="G2" s="42"/>
      <c r="H2" s="42"/>
      <c r="I2" s="43"/>
    </row>
    <row r="3" spans="1:9" ht="15.75" thickBot="1" x14ac:dyDescent="0.3">
      <c r="A3" s="44" t="s">
        <v>127</v>
      </c>
      <c r="B3" s="45"/>
      <c r="C3" s="45"/>
      <c r="D3" s="45"/>
      <c r="E3" s="45"/>
      <c r="F3" s="45"/>
      <c r="G3" s="45"/>
      <c r="H3" s="45"/>
      <c r="I3" s="46"/>
    </row>
    <row r="4" spans="1:9" ht="15.75" customHeight="1" thickBot="1" x14ac:dyDescent="0.3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47" t="s">
        <v>8</v>
      </c>
      <c r="I4" s="48"/>
    </row>
    <row r="5" spans="1:9" ht="15.75" thickBot="1" x14ac:dyDescent="0.3">
      <c r="A5" s="17">
        <v>10</v>
      </c>
      <c r="B5" s="18" t="s">
        <v>45</v>
      </c>
      <c r="C5" s="33" t="s">
        <v>46</v>
      </c>
      <c r="D5" s="34" t="s">
        <v>89</v>
      </c>
      <c r="E5" s="20">
        <v>16</v>
      </c>
      <c r="F5" s="20" t="s">
        <v>11</v>
      </c>
      <c r="G5" s="8">
        <v>0</v>
      </c>
      <c r="H5" s="49">
        <f t="shared" ref="H5:H10" si="0">A5*G5</f>
        <v>0</v>
      </c>
      <c r="I5" s="50"/>
    </row>
    <row r="6" spans="1:9" ht="15.75" thickBot="1" x14ac:dyDescent="0.3">
      <c r="A6" s="17">
        <v>5</v>
      </c>
      <c r="B6" s="18" t="s">
        <v>45</v>
      </c>
      <c r="C6" s="33" t="s">
        <v>46</v>
      </c>
      <c r="D6" s="34" t="s">
        <v>90</v>
      </c>
      <c r="E6" s="35">
        <v>14</v>
      </c>
      <c r="F6" s="20" t="s">
        <v>11</v>
      </c>
      <c r="G6" s="8">
        <v>0</v>
      </c>
      <c r="H6" s="49">
        <f t="shared" si="0"/>
        <v>0</v>
      </c>
      <c r="I6" s="50"/>
    </row>
    <row r="7" spans="1:9" ht="15.75" thickBot="1" x14ac:dyDescent="0.3">
      <c r="A7" s="17">
        <v>34</v>
      </c>
      <c r="B7" s="21" t="s">
        <v>91</v>
      </c>
      <c r="C7" s="33" t="s">
        <v>46</v>
      </c>
      <c r="D7" s="36" t="s">
        <v>18</v>
      </c>
      <c r="E7" s="35">
        <v>24000</v>
      </c>
      <c r="F7" s="20" t="s">
        <v>15</v>
      </c>
      <c r="G7" s="8">
        <v>0</v>
      </c>
      <c r="H7" s="49">
        <f t="shared" si="0"/>
        <v>0</v>
      </c>
      <c r="I7" s="50"/>
    </row>
    <row r="8" spans="1:9" ht="15.75" thickBot="1" x14ac:dyDescent="0.3">
      <c r="A8" s="17">
        <v>13</v>
      </c>
      <c r="B8" s="21" t="s">
        <v>91</v>
      </c>
      <c r="C8" s="33" t="s">
        <v>46</v>
      </c>
      <c r="D8" s="36" t="s">
        <v>17</v>
      </c>
      <c r="E8" s="35">
        <v>36000</v>
      </c>
      <c r="F8" s="20" t="s">
        <v>15</v>
      </c>
      <c r="G8" s="8">
        <v>0</v>
      </c>
      <c r="H8" s="49">
        <f t="shared" si="0"/>
        <v>0</v>
      </c>
      <c r="I8" s="50"/>
    </row>
    <row r="9" spans="1:9" ht="15.75" thickBot="1" x14ac:dyDescent="0.3">
      <c r="A9" s="17">
        <v>30</v>
      </c>
      <c r="B9" s="21" t="s">
        <v>91</v>
      </c>
      <c r="C9" s="33" t="s">
        <v>46</v>
      </c>
      <c r="D9" s="36" t="s">
        <v>22</v>
      </c>
      <c r="E9" s="35">
        <v>18000</v>
      </c>
      <c r="F9" s="20" t="s">
        <v>15</v>
      </c>
      <c r="G9" s="8">
        <v>0</v>
      </c>
      <c r="H9" s="49">
        <f t="shared" si="0"/>
        <v>0</v>
      </c>
      <c r="I9" s="50"/>
    </row>
    <row r="10" spans="1:9" ht="15.75" thickBot="1" x14ac:dyDescent="0.3">
      <c r="A10" s="17">
        <v>19</v>
      </c>
      <c r="B10" s="21" t="s">
        <v>91</v>
      </c>
      <c r="C10" s="33" t="s">
        <v>46</v>
      </c>
      <c r="D10" s="36" t="s">
        <v>92</v>
      </c>
      <c r="E10" s="35">
        <v>27000</v>
      </c>
      <c r="F10" s="20" t="s">
        <v>15</v>
      </c>
      <c r="G10" s="8">
        <v>0</v>
      </c>
      <c r="H10" s="49">
        <f t="shared" si="0"/>
        <v>0</v>
      </c>
      <c r="I10" s="50"/>
    </row>
    <row r="11" spans="1:9" ht="15.75" thickBot="1" x14ac:dyDescent="0.3">
      <c r="A11" s="17">
        <v>3</v>
      </c>
      <c r="B11" s="18" t="s">
        <v>45</v>
      </c>
      <c r="C11" s="19" t="s">
        <v>46</v>
      </c>
      <c r="D11" s="34" t="s">
        <v>93</v>
      </c>
      <c r="E11" s="35">
        <v>12</v>
      </c>
      <c r="F11" s="20" t="s">
        <v>11</v>
      </c>
      <c r="G11" s="8">
        <v>0</v>
      </c>
      <c r="H11" s="49">
        <f>A11*G11</f>
        <v>0</v>
      </c>
      <c r="I11" s="50"/>
    </row>
    <row r="12" spans="1:9" ht="15.75" thickBot="1" x14ac:dyDescent="0.3">
      <c r="A12" s="17">
        <v>4</v>
      </c>
      <c r="B12" s="18" t="s">
        <v>45</v>
      </c>
      <c r="C12" s="19" t="s">
        <v>46</v>
      </c>
      <c r="D12" s="34" t="s">
        <v>94</v>
      </c>
      <c r="E12" s="35">
        <v>10</v>
      </c>
      <c r="F12" s="20" t="s">
        <v>11</v>
      </c>
      <c r="G12" s="8">
        <v>0</v>
      </c>
      <c r="H12" s="49">
        <f t="shared" ref="H12:H16" si="1">A12*G12</f>
        <v>0</v>
      </c>
      <c r="I12" s="50"/>
    </row>
    <row r="13" spans="1:9" ht="15.75" thickBot="1" x14ac:dyDescent="0.3">
      <c r="A13" s="17">
        <v>12</v>
      </c>
      <c r="B13" s="21" t="s">
        <v>91</v>
      </c>
      <c r="C13" s="33" t="s">
        <v>46</v>
      </c>
      <c r="D13" s="36" t="s">
        <v>19</v>
      </c>
      <c r="E13" s="35">
        <v>30000</v>
      </c>
      <c r="F13" s="20" t="s">
        <v>15</v>
      </c>
      <c r="G13" s="8">
        <v>0</v>
      </c>
      <c r="H13" s="49">
        <f t="shared" si="1"/>
        <v>0</v>
      </c>
      <c r="I13" s="50"/>
    </row>
    <row r="14" spans="1:9" ht="15.75" thickBot="1" x14ac:dyDescent="0.3">
      <c r="A14" s="17">
        <v>2</v>
      </c>
      <c r="B14" s="21" t="s">
        <v>91</v>
      </c>
      <c r="C14" s="33" t="s">
        <v>46</v>
      </c>
      <c r="D14" s="36" t="s">
        <v>21</v>
      </c>
      <c r="E14" s="35">
        <v>12000</v>
      </c>
      <c r="F14" s="20" t="s">
        <v>15</v>
      </c>
      <c r="G14" s="8">
        <v>0</v>
      </c>
      <c r="H14" s="49">
        <f t="shared" si="1"/>
        <v>0</v>
      </c>
      <c r="I14" s="50"/>
    </row>
    <row r="15" spans="1:9" ht="15.75" thickBot="1" x14ac:dyDescent="0.3">
      <c r="A15" s="17">
        <v>5</v>
      </c>
      <c r="B15" s="21" t="s">
        <v>91</v>
      </c>
      <c r="C15" s="33" t="s">
        <v>46</v>
      </c>
      <c r="D15" s="36" t="s">
        <v>95</v>
      </c>
      <c r="E15" s="35">
        <v>15000</v>
      </c>
      <c r="F15" s="20" t="s">
        <v>15</v>
      </c>
      <c r="G15" s="8">
        <v>0</v>
      </c>
      <c r="H15" s="49">
        <f t="shared" si="1"/>
        <v>0</v>
      </c>
      <c r="I15" s="50"/>
    </row>
    <row r="16" spans="1:9" ht="15.75" thickBot="1" x14ac:dyDescent="0.3">
      <c r="A16" s="17">
        <v>1</v>
      </c>
      <c r="B16" s="21" t="s">
        <v>91</v>
      </c>
      <c r="C16" s="33" t="s">
        <v>46</v>
      </c>
      <c r="D16" s="36" t="s">
        <v>96</v>
      </c>
      <c r="E16" s="35">
        <v>9000</v>
      </c>
      <c r="F16" s="20" t="s">
        <v>15</v>
      </c>
      <c r="G16" s="8">
        <v>0</v>
      </c>
      <c r="H16" s="49">
        <f t="shared" si="1"/>
        <v>0</v>
      </c>
      <c r="I16" s="50"/>
    </row>
    <row r="17" spans="1:9" ht="15.75" thickBot="1" x14ac:dyDescent="0.3">
      <c r="A17" s="17">
        <v>1</v>
      </c>
      <c r="B17" s="21" t="s">
        <v>91</v>
      </c>
      <c r="C17" s="33" t="s">
        <v>46</v>
      </c>
      <c r="D17" s="36" t="s">
        <v>97</v>
      </c>
      <c r="E17" s="35">
        <v>13000</v>
      </c>
      <c r="F17" s="20" t="s">
        <v>15</v>
      </c>
      <c r="G17" s="8">
        <v>0</v>
      </c>
      <c r="H17" s="49">
        <f t="shared" ref="H17:H19" si="2">A17*G17</f>
        <v>0</v>
      </c>
      <c r="I17" s="50"/>
    </row>
    <row r="18" spans="1:9" ht="15.75" thickBot="1" x14ac:dyDescent="0.3">
      <c r="A18" s="17">
        <v>1</v>
      </c>
      <c r="B18" s="21" t="s">
        <v>20</v>
      </c>
      <c r="C18" s="33" t="s">
        <v>46</v>
      </c>
      <c r="D18" s="36" t="s">
        <v>50</v>
      </c>
      <c r="E18" s="35">
        <v>12000</v>
      </c>
      <c r="F18" s="20" t="s">
        <v>15</v>
      </c>
      <c r="G18" s="8">
        <v>0</v>
      </c>
      <c r="H18" s="49">
        <f t="shared" si="2"/>
        <v>0</v>
      </c>
      <c r="I18" s="50"/>
    </row>
    <row r="19" spans="1:9" ht="15.75" thickBot="1" x14ac:dyDescent="0.3">
      <c r="A19" s="17">
        <v>2</v>
      </c>
      <c r="B19" s="21" t="s">
        <v>91</v>
      </c>
      <c r="C19" s="33" t="s">
        <v>46</v>
      </c>
      <c r="D19" s="36" t="s">
        <v>98</v>
      </c>
      <c r="E19" s="35">
        <v>48000</v>
      </c>
      <c r="F19" s="20" t="s">
        <v>15</v>
      </c>
      <c r="G19" s="8">
        <v>0</v>
      </c>
      <c r="H19" s="49">
        <f t="shared" si="2"/>
        <v>0</v>
      </c>
      <c r="I19" s="50"/>
    </row>
    <row r="20" spans="1:9" ht="15.75" thickBot="1" x14ac:dyDescent="0.3">
      <c r="A20" s="17">
        <v>1</v>
      </c>
      <c r="B20" s="21" t="s">
        <v>20</v>
      </c>
      <c r="C20" s="33" t="s">
        <v>46</v>
      </c>
      <c r="D20" s="36" t="s">
        <v>48</v>
      </c>
      <c r="E20" s="35">
        <v>24000</v>
      </c>
      <c r="F20" s="20" t="s">
        <v>15</v>
      </c>
      <c r="G20" s="8">
        <v>0</v>
      </c>
      <c r="H20" s="49">
        <f t="shared" ref="H20" si="3">A20*G20</f>
        <v>0</v>
      </c>
      <c r="I20" s="50"/>
    </row>
    <row r="21" spans="1:9" ht="15.75" thickBot="1" x14ac:dyDescent="0.3">
      <c r="A21" s="17">
        <v>1</v>
      </c>
      <c r="B21" s="18" t="s">
        <v>99</v>
      </c>
      <c r="C21" s="19" t="s">
        <v>100</v>
      </c>
      <c r="D21" s="19" t="s">
        <v>101</v>
      </c>
      <c r="E21" s="35">
        <v>60000</v>
      </c>
      <c r="F21" s="20" t="s">
        <v>26</v>
      </c>
      <c r="G21" s="8">
        <v>0</v>
      </c>
      <c r="H21" s="49">
        <f t="shared" ref="H21:H26" si="4">A21*G21</f>
        <v>0</v>
      </c>
      <c r="I21" s="50"/>
    </row>
    <row r="22" spans="1:9" ht="15.75" thickBot="1" x14ac:dyDescent="0.3">
      <c r="A22" s="17">
        <v>1</v>
      </c>
      <c r="B22" s="18" t="s">
        <v>102</v>
      </c>
      <c r="C22" s="19" t="s">
        <v>100</v>
      </c>
      <c r="D22" s="19" t="s">
        <v>103</v>
      </c>
      <c r="E22" s="35">
        <v>60000</v>
      </c>
      <c r="F22" s="20" t="s">
        <v>26</v>
      </c>
      <c r="G22" s="8">
        <v>0</v>
      </c>
      <c r="H22" s="49">
        <f t="shared" si="4"/>
        <v>0</v>
      </c>
      <c r="I22" s="50"/>
    </row>
    <row r="23" spans="1:9" ht="15.75" customHeight="1" thickBot="1" x14ac:dyDescent="0.3">
      <c r="A23" s="17">
        <v>2</v>
      </c>
      <c r="B23" s="18" t="s">
        <v>104</v>
      </c>
      <c r="C23" s="19" t="s">
        <v>105</v>
      </c>
      <c r="D23" s="19" t="s">
        <v>106</v>
      </c>
      <c r="E23" s="35">
        <v>50000</v>
      </c>
      <c r="F23" s="20" t="s">
        <v>26</v>
      </c>
      <c r="G23" s="8">
        <v>0</v>
      </c>
      <c r="H23" s="49">
        <f t="shared" si="4"/>
        <v>0</v>
      </c>
      <c r="I23" s="50"/>
    </row>
    <row r="24" spans="1:9" ht="15.75" customHeight="1" thickBot="1" x14ac:dyDescent="0.3">
      <c r="A24" s="17">
        <v>2</v>
      </c>
      <c r="B24" s="18" t="s">
        <v>102</v>
      </c>
      <c r="C24" s="19" t="s">
        <v>105</v>
      </c>
      <c r="D24" s="19" t="s">
        <v>107</v>
      </c>
      <c r="E24" s="35">
        <v>50000</v>
      </c>
      <c r="F24" s="20" t="s">
        <v>26</v>
      </c>
      <c r="G24" s="8">
        <v>0</v>
      </c>
      <c r="H24" s="49">
        <f t="shared" si="4"/>
        <v>0</v>
      </c>
      <c r="I24" s="50"/>
    </row>
    <row r="25" spans="1:9" ht="15.75" customHeight="1" thickBot="1" x14ac:dyDescent="0.3">
      <c r="A25" s="17">
        <v>5</v>
      </c>
      <c r="B25" s="18" t="s">
        <v>104</v>
      </c>
      <c r="C25" s="19" t="s">
        <v>105</v>
      </c>
      <c r="D25" s="19" t="s">
        <v>108</v>
      </c>
      <c r="E25" s="35">
        <v>20000</v>
      </c>
      <c r="F25" s="20" t="s">
        <v>15</v>
      </c>
      <c r="G25" s="8">
        <v>0</v>
      </c>
      <c r="H25" s="49">
        <f t="shared" si="4"/>
        <v>0</v>
      </c>
      <c r="I25" s="50"/>
    </row>
    <row r="26" spans="1:9" ht="15.75" thickBot="1" x14ac:dyDescent="0.3">
      <c r="A26" s="17">
        <v>5</v>
      </c>
      <c r="B26" s="18" t="s">
        <v>102</v>
      </c>
      <c r="C26" s="19" t="s">
        <v>105</v>
      </c>
      <c r="D26" s="19" t="s">
        <v>109</v>
      </c>
      <c r="E26" s="35">
        <v>20000</v>
      </c>
      <c r="F26" s="20" t="s">
        <v>26</v>
      </c>
      <c r="G26" s="8">
        <v>0</v>
      </c>
      <c r="H26" s="49">
        <f t="shared" si="4"/>
        <v>0</v>
      </c>
      <c r="I26" s="50"/>
    </row>
    <row r="27" spans="1:9" ht="15.75" thickBot="1" x14ac:dyDescent="0.3">
      <c r="A27" s="23">
        <v>1</v>
      </c>
      <c r="B27" s="18" t="s">
        <v>110</v>
      </c>
      <c r="C27" s="19" t="s">
        <v>100</v>
      </c>
      <c r="D27" s="19" t="s">
        <v>111</v>
      </c>
      <c r="E27" s="20">
        <v>15</v>
      </c>
      <c r="F27" s="20" t="s">
        <v>112</v>
      </c>
      <c r="G27" s="8">
        <v>0</v>
      </c>
      <c r="H27" s="49">
        <f>A27*G27</f>
        <v>0</v>
      </c>
      <c r="I27" s="50"/>
    </row>
    <row r="28" spans="1:9" ht="15.75" thickBot="1" x14ac:dyDescent="0.3">
      <c r="A28" s="23">
        <v>1</v>
      </c>
      <c r="B28" s="18" t="s">
        <v>113</v>
      </c>
      <c r="C28" s="19" t="s">
        <v>100</v>
      </c>
      <c r="D28" s="19" t="s">
        <v>114</v>
      </c>
      <c r="E28" s="35">
        <v>15</v>
      </c>
      <c r="F28" s="20" t="s">
        <v>112</v>
      </c>
      <c r="G28" s="8">
        <v>0</v>
      </c>
      <c r="H28" s="49">
        <f>A28*G28</f>
        <v>0</v>
      </c>
      <c r="I28" s="50"/>
    </row>
    <row r="29" spans="1:9" ht="15.75" thickBot="1" x14ac:dyDescent="0.3">
      <c r="A29" s="17">
        <v>1</v>
      </c>
      <c r="B29" s="27" t="s">
        <v>41</v>
      </c>
      <c r="C29" s="17" t="s">
        <v>115</v>
      </c>
      <c r="D29" s="17" t="s">
        <v>116</v>
      </c>
      <c r="E29" s="37">
        <v>19620</v>
      </c>
      <c r="F29" s="29" t="s">
        <v>37</v>
      </c>
      <c r="G29" s="8">
        <v>0</v>
      </c>
      <c r="H29" s="49">
        <f t="shared" ref="H29:H36" si="5">A29*G29</f>
        <v>0</v>
      </c>
      <c r="I29" s="50"/>
    </row>
    <row r="30" spans="1:9" ht="15.75" thickBot="1" x14ac:dyDescent="0.3">
      <c r="A30" s="17">
        <v>1</v>
      </c>
      <c r="B30" s="27" t="s">
        <v>41</v>
      </c>
      <c r="C30" s="17" t="s">
        <v>117</v>
      </c>
      <c r="D30" s="17" t="s">
        <v>118</v>
      </c>
      <c r="E30" s="29">
        <v>385</v>
      </c>
      <c r="F30" s="29" t="s">
        <v>37</v>
      </c>
      <c r="G30" s="8">
        <v>0</v>
      </c>
      <c r="H30" s="49">
        <f t="shared" si="5"/>
        <v>0</v>
      </c>
      <c r="I30" s="50"/>
    </row>
    <row r="31" spans="1:9" ht="15.75" thickBot="1" x14ac:dyDescent="0.3">
      <c r="A31" s="17">
        <v>2</v>
      </c>
      <c r="B31" s="27" t="s">
        <v>41</v>
      </c>
      <c r="C31" s="17" t="s">
        <v>117</v>
      </c>
      <c r="D31" s="17" t="s">
        <v>119</v>
      </c>
      <c r="E31" s="29">
        <v>560</v>
      </c>
      <c r="F31" s="29" t="s">
        <v>37</v>
      </c>
      <c r="G31" s="8">
        <v>0</v>
      </c>
      <c r="H31" s="49">
        <f t="shared" si="5"/>
        <v>0</v>
      </c>
      <c r="I31" s="50"/>
    </row>
    <row r="32" spans="1:9" ht="15.75" thickBot="1" x14ac:dyDescent="0.3">
      <c r="A32" s="17">
        <v>1</v>
      </c>
      <c r="B32" s="27" t="s">
        <v>38</v>
      </c>
      <c r="C32" s="17" t="s">
        <v>83</v>
      </c>
      <c r="D32" s="17" t="s">
        <v>120</v>
      </c>
      <c r="E32" s="29">
        <v>1425</v>
      </c>
      <c r="F32" s="29" t="s">
        <v>37</v>
      </c>
      <c r="G32" s="8">
        <v>0</v>
      </c>
      <c r="H32" s="49">
        <f t="shared" si="5"/>
        <v>0</v>
      </c>
      <c r="I32" s="50"/>
    </row>
    <row r="33" spans="1:9" ht="15.75" thickBot="1" x14ac:dyDescent="0.3">
      <c r="A33" s="17">
        <v>1</v>
      </c>
      <c r="B33" s="27" t="s">
        <v>38</v>
      </c>
      <c r="C33" s="17" t="s">
        <v>83</v>
      </c>
      <c r="D33" s="17" t="s">
        <v>121</v>
      </c>
      <c r="E33" s="29">
        <v>1200</v>
      </c>
      <c r="F33" s="29" t="s">
        <v>37</v>
      </c>
      <c r="G33" s="8">
        <v>0</v>
      </c>
      <c r="H33" s="49">
        <f t="shared" si="5"/>
        <v>0</v>
      </c>
      <c r="I33" s="50"/>
    </row>
    <row r="34" spans="1:9" ht="15.75" thickBot="1" x14ac:dyDescent="0.3">
      <c r="A34" s="17">
        <v>1</v>
      </c>
      <c r="B34" s="27" t="s">
        <v>41</v>
      </c>
      <c r="C34" s="17" t="s">
        <v>83</v>
      </c>
      <c r="D34" s="17" t="s">
        <v>84</v>
      </c>
      <c r="E34" s="29">
        <v>1350</v>
      </c>
      <c r="F34" s="29" t="s">
        <v>37</v>
      </c>
      <c r="G34" s="8">
        <v>0</v>
      </c>
      <c r="H34" s="49">
        <f t="shared" si="5"/>
        <v>0</v>
      </c>
      <c r="I34" s="50"/>
    </row>
    <row r="35" spans="1:9" ht="15.75" thickBot="1" x14ac:dyDescent="0.3">
      <c r="A35" s="17">
        <v>1</v>
      </c>
      <c r="B35" s="27" t="s">
        <v>38</v>
      </c>
      <c r="C35" s="17" t="s">
        <v>83</v>
      </c>
      <c r="D35" s="17" t="s">
        <v>122</v>
      </c>
      <c r="E35" s="29">
        <v>790</v>
      </c>
      <c r="F35" s="29" t="s">
        <v>37</v>
      </c>
      <c r="G35" s="8">
        <v>0</v>
      </c>
      <c r="H35" s="49">
        <f t="shared" si="5"/>
        <v>0</v>
      </c>
      <c r="I35" s="50"/>
    </row>
    <row r="36" spans="1:9" ht="15.75" thickBot="1" x14ac:dyDescent="0.3">
      <c r="A36" s="17">
        <v>1</v>
      </c>
      <c r="B36" s="27" t="s">
        <v>38</v>
      </c>
      <c r="C36" s="17" t="s">
        <v>117</v>
      </c>
      <c r="D36" s="17" t="s">
        <v>123</v>
      </c>
      <c r="E36" s="29">
        <v>280</v>
      </c>
      <c r="F36" s="29" t="s">
        <v>37</v>
      </c>
      <c r="G36" s="8">
        <v>0</v>
      </c>
      <c r="H36" s="49">
        <f t="shared" si="5"/>
        <v>0</v>
      </c>
      <c r="I36" s="50"/>
    </row>
    <row r="37" spans="1:9" x14ac:dyDescent="0.25">
      <c r="A37" s="51">
        <f>SUM(A5:A36)</f>
        <v>170</v>
      </c>
      <c r="B37" s="53" t="s">
        <v>42</v>
      </c>
      <c r="G37" s="51" t="s">
        <v>43</v>
      </c>
      <c r="H37" s="55" t="e">
        <f>SUM(H29:I36,H27:I28,H21:I26,H20:I20,H18:I19,H17:I17,H15:I16,H14:I14,#REF!,H12:I13,H11:I11,H5:I10)</f>
        <v>#REF!</v>
      </c>
      <c r="I37" s="53"/>
    </row>
    <row r="38" spans="1:9" ht="15.75" thickBot="1" x14ac:dyDescent="0.3">
      <c r="A38" s="52"/>
      <c r="B38" s="54"/>
      <c r="G38" s="52"/>
      <c r="H38" s="56"/>
      <c r="I38" s="54"/>
    </row>
  </sheetData>
  <mergeCells count="40">
    <mergeCell ref="A1:I1"/>
    <mergeCell ref="A2:I2"/>
    <mergeCell ref="A3:I3"/>
    <mergeCell ref="H4:I4"/>
    <mergeCell ref="H11:I11"/>
    <mergeCell ref="H5:I5"/>
    <mergeCell ref="H6:I6"/>
    <mergeCell ref="H7:I7"/>
    <mergeCell ref="H9:I9"/>
    <mergeCell ref="H10:I10"/>
    <mergeCell ref="H8:I8"/>
    <mergeCell ref="H12:I12"/>
    <mergeCell ref="H13:I13"/>
    <mergeCell ref="H14:I14"/>
    <mergeCell ref="H17:I17"/>
    <mergeCell ref="H15:I15"/>
    <mergeCell ref="H16:I16"/>
    <mergeCell ref="H18:I18"/>
    <mergeCell ref="H19:I19"/>
    <mergeCell ref="H20:I20"/>
    <mergeCell ref="H21:I21"/>
    <mergeCell ref="H22:I22"/>
    <mergeCell ref="H23:I23"/>
    <mergeCell ref="H24:I24"/>
    <mergeCell ref="H25:I25"/>
    <mergeCell ref="H29:I29"/>
    <mergeCell ref="H30:I30"/>
    <mergeCell ref="H31:I31"/>
    <mergeCell ref="H32:I32"/>
    <mergeCell ref="H26:I26"/>
    <mergeCell ref="H27:I27"/>
    <mergeCell ref="H28:I28"/>
    <mergeCell ref="H33:I33"/>
    <mergeCell ref="H34:I34"/>
    <mergeCell ref="H35:I35"/>
    <mergeCell ref="H36:I36"/>
    <mergeCell ref="A37:A38"/>
    <mergeCell ref="B37:B38"/>
    <mergeCell ref="G37:G38"/>
    <mergeCell ref="H37:I3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AMERICANA</vt:lpstr>
      <vt:lpstr>CAMPINAS</vt:lpstr>
      <vt:lpstr>PIRACICABA</vt:lpstr>
    </vt:vector>
  </TitlesOfParts>
  <Company>SERVICO NACIONAL DE APRENDIZAGEM COMERCIAL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Aquino Portao de Souza</dc:creator>
  <cp:lastModifiedBy>Carla Aquino Portao de Souza</cp:lastModifiedBy>
  <dcterms:created xsi:type="dcterms:W3CDTF">2023-02-02T15:25:08Z</dcterms:created>
  <dcterms:modified xsi:type="dcterms:W3CDTF">2023-05-22T20:11:29Z</dcterms:modified>
</cp:coreProperties>
</file>