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ÃO DE FACILITIES\AR CONDICIONADO\LICITAÇÃO\LICITAÇÃO 2023 - JUN_LIM_MOG_RIC_ITA\"/>
    </mc:Choice>
  </mc:AlternateContent>
  <xr:revisionPtr revIDLastSave="0" documentId="13_ncr:1_{629C1D67-321B-432C-A077-F01055AA79E4}" xr6:coauthVersionLast="47" xr6:coauthVersionMax="47" xr10:uidLastSave="{00000000-0000-0000-0000-000000000000}"/>
  <bookViews>
    <workbookView xWindow="28680" yWindow="-120" windowWidth="24240" windowHeight="13140" xr2:uid="{E3A99525-3B73-4853-ADA3-991D9CB15567}"/>
  </bookViews>
  <sheets>
    <sheet name="JUNDIAÍ" sheetId="1" r:id="rId1"/>
    <sheet name="LIMEIRA" sheetId="2" r:id="rId2"/>
    <sheet name="MOGI GUAÇU" sheetId="3" r:id="rId3"/>
    <sheet name="RIO CLARO" sheetId="4" r:id="rId4"/>
    <sheet name="ITAPIRA" sheetId="5" r:id="rId5"/>
  </sheets>
  <definedNames>
    <definedName name="_xlnm._FilterDatabase" localSheetId="4" hidden="1">ITAPIRA!$A$4:$I$18</definedName>
    <definedName name="_xlnm._FilterDatabase" localSheetId="0" hidden="1">JUNDIAÍ!$A$4:$I$33</definedName>
    <definedName name="_xlnm._FilterDatabase" localSheetId="1" hidden="1">LIMEIRA!$A$4:$I$25</definedName>
    <definedName name="_xlnm._FilterDatabase" localSheetId="2" hidden="1">'MOGI GUAÇU'!$A$4:$I$31</definedName>
    <definedName name="_xlnm._FilterDatabase" localSheetId="3" hidden="1">'RIO CLARO'!$A$4:$I$25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" l="1"/>
  <c r="H7" i="5"/>
  <c r="H8" i="5"/>
  <c r="H9" i="5"/>
  <c r="H10" i="5"/>
  <c r="H11" i="5"/>
  <c r="H12" i="5"/>
  <c r="H13" i="5"/>
  <c r="H14" i="5"/>
  <c r="H15" i="5"/>
  <c r="H16" i="5"/>
  <c r="H5" i="5"/>
  <c r="A17" i="5"/>
  <c r="H17" i="5" l="1"/>
  <c r="H6" i="4" l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5" i="4"/>
  <c r="A24" i="4"/>
  <c r="H24" i="4" l="1"/>
  <c r="H32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5" i="1"/>
  <c r="H24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5" i="2"/>
  <c r="H30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A30" i="3"/>
  <c r="H5" i="3"/>
  <c r="A24" i="2" l="1"/>
  <c r="A32" i="1" l="1"/>
</calcChain>
</file>

<file path=xl/sharedStrings.xml><?xml version="1.0" encoding="utf-8"?>
<sst xmlns="http://schemas.openxmlformats.org/spreadsheetml/2006/main" count="468" uniqueCount="149">
  <si>
    <t>SERVIÇO NACIONAL DE APRENDIZAGEM COMERCIAL                
Administração Regional do Estado de São Paulo</t>
  </si>
  <si>
    <t>QTD</t>
  </si>
  <si>
    <t>Tipo</t>
  </si>
  <si>
    <t>Marca</t>
  </si>
  <si>
    <t>Modelo</t>
  </si>
  <si>
    <t>Capacidade</t>
  </si>
  <si>
    <t>Med.</t>
  </si>
  <si>
    <t>Valor unit</t>
  </si>
  <si>
    <t>Valor total</t>
  </si>
  <si>
    <t>Unidade Condensadora - VRF</t>
  </si>
  <si>
    <t>YORK</t>
  </si>
  <si>
    <t>YV2VYH096BAH-D-X</t>
  </si>
  <si>
    <t>HP</t>
  </si>
  <si>
    <t>YV2VYH114BAH-D-X</t>
  </si>
  <si>
    <t>YV2VYH137BAH-D-X</t>
  </si>
  <si>
    <t>YV2VYH154BAH-D-X</t>
  </si>
  <si>
    <t>Evaporadora Piso Teto</t>
  </si>
  <si>
    <t>YVFVXH045WAR-GX</t>
  </si>
  <si>
    <t>Btu/h</t>
  </si>
  <si>
    <t>YVFVXH056WAR-GX</t>
  </si>
  <si>
    <t>YVFVXH071WAR-GX</t>
  </si>
  <si>
    <t>YVFVXH080WAR-GX</t>
  </si>
  <si>
    <t>YVFVXH112WAR-GX</t>
  </si>
  <si>
    <t>YVFVXH140WAR-GX</t>
  </si>
  <si>
    <t>Unidade Condensadora - Split system</t>
  </si>
  <si>
    <t>MIDEA</t>
  </si>
  <si>
    <t>38MBCA24M5</t>
  </si>
  <si>
    <t>Evaporadora Hi-Wall</t>
  </si>
  <si>
    <t>42MBCA24M5</t>
  </si>
  <si>
    <t>38MACA22S5</t>
  </si>
  <si>
    <t>42MACA22S5</t>
  </si>
  <si>
    <t>CARRIER</t>
  </si>
  <si>
    <t>38KWCD24C5</t>
  </si>
  <si>
    <t xml:space="preserve">Evaporadora Cassete </t>
  </si>
  <si>
    <t>40KWCD24C5</t>
  </si>
  <si>
    <t>ELECTROLUX</t>
  </si>
  <si>
    <t>SO18F</t>
  </si>
  <si>
    <t>SI18F</t>
  </si>
  <si>
    <t>HITACHI</t>
  </si>
  <si>
    <t>RAA050B5S</t>
  </si>
  <si>
    <t>RCI050C3P</t>
  </si>
  <si>
    <t>SPRINGER</t>
  </si>
  <si>
    <t>38AVCG09X5</t>
  </si>
  <si>
    <t>ELGIN</t>
  </si>
  <si>
    <t>PHFE36000-2</t>
  </si>
  <si>
    <t>PHFI36000-2</t>
  </si>
  <si>
    <t>Ventilação</t>
  </si>
  <si>
    <t>SOLAR&amp;PALAUER</t>
  </si>
  <si>
    <t>TD250/125</t>
  </si>
  <si>
    <t>ITENS</t>
  </si>
  <si>
    <t>VALOR TOTAL</t>
  </si>
  <si>
    <t>-</t>
  </si>
  <si>
    <t>JUN - SENAC JUNDIAÍ</t>
  </si>
  <si>
    <t>ANEXO F - PLANILHA DE PREÇO POR EQUIPAMENTO</t>
  </si>
  <si>
    <t>Evaporadora Cassete</t>
  </si>
  <si>
    <t>YVKVXH140WAR-GX</t>
  </si>
  <si>
    <t>YVKVXH112WAR-GX</t>
  </si>
  <si>
    <t>YVKVXH090WAR-GX</t>
  </si>
  <si>
    <t>YVKVXH071WAR-GX</t>
  </si>
  <si>
    <t>YVKVXH056WAR-GX</t>
  </si>
  <si>
    <t>YVKVXH036WAR-GX</t>
  </si>
  <si>
    <t>KE48F</t>
  </si>
  <si>
    <t>KI48F</t>
  </si>
  <si>
    <t>38KCD024515MC</t>
  </si>
  <si>
    <t>BOC18R16A</t>
  </si>
  <si>
    <t>MCC18T17</t>
  </si>
  <si>
    <t>LG</t>
  </si>
  <si>
    <t>TSUH2425MAI</t>
  </si>
  <si>
    <t>TSN2425MA0</t>
  </si>
  <si>
    <t>Micro ventilador</t>
  </si>
  <si>
    <t>LIM - SENAC LIMEIRA</t>
  </si>
  <si>
    <t>YDV-450WC36B</t>
  </si>
  <si>
    <t>YDV-400WC36B</t>
  </si>
  <si>
    <t>YDV-335WC36B</t>
  </si>
  <si>
    <t>YDV-280WC36B</t>
  </si>
  <si>
    <t>YDS-56HC16/A</t>
  </si>
  <si>
    <t>YDS-36HC16/A</t>
  </si>
  <si>
    <t>YDS-22HC16/A</t>
  </si>
  <si>
    <t>Evaporadora Built-in</t>
  </si>
  <si>
    <t>YDS-160TC16/B</t>
  </si>
  <si>
    <t>YDS-140TC16/B</t>
  </si>
  <si>
    <t>YDS-112TC16/A</t>
  </si>
  <si>
    <t>MDV-200T1/VN1-B</t>
  </si>
  <si>
    <t>MDV-112T1/VN1-A3</t>
  </si>
  <si>
    <t>Unidade Condensadora Split System</t>
  </si>
  <si>
    <t>42LUCC22C5</t>
  </si>
  <si>
    <t>38LUCC22C5</t>
  </si>
  <si>
    <t>HXQE09B2NA</t>
  </si>
  <si>
    <t>HXQI09B2FA</t>
  </si>
  <si>
    <t xml:space="preserve">Unidade Condensadora </t>
  </si>
  <si>
    <t>M14B355414</t>
  </si>
  <si>
    <t>Evaporador De Ar Forçado</t>
  </si>
  <si>
    <t>M14A353580</t>
  </si>
  <si>
    <t>M14C357398</t>
  </si>
  <si>
    <t>M14B355689</t>
  </si>
  <si>
    <t>Exaustão</t>
  </si>
  <si>
    <t>SICFLUX</t>
  </si>
  <si>
    <t>MAX-150</t>
  </si>
  <si>
    <t>m³/h</t>
  </si>
  <si>
    <t xml:space="preserve">Ventilação </t>
  </si>
  <si>
    <t>MAX-200</t>
  </si>
  <si>
    <t>PROJELMEC</t>
  </si>
  <si>
    <t>CLD-560/R90W</t>
  </si>
  <si>
    <t>CLD-560/R180W</t>
  </si>
  <si>
    <t xml:space="preserve">Cortina De Ar </t>
  </si>
  <si>
    <t>VIX</t>
  </si>
  <si>
    <t>VIXONE-120</t>
  </si>
  <si>
    <t xml:space="preserve">VALOR TOTAL </t>
  </si>
  <si>
    <t>MOG - SENAC MOGI GUAÇU</t>
  </si>
  <si>
    <t>Un.Med.</t>
  </si>
  <si>
    <t>RAS16FSNM5B</t>
  </si>
  <si>
    <t>RAS10FSNM5B</t>
  </si>
  <si>
    <t>RPK2,5FSNM3</t>
  </si>
  <si>
    <t>RPK2,0FSNM3</t>
  </si>
  <si>
    <t>RCI2,5FSN3B3</t>
  </si>
  <si>
    <t>RCI4,0FSN3B3</t>
  </si>
  <si>
    <t>RCI5,0FSN3B3</t>
  </si>
  <si>
    <t>RPK1,5FSNM3</t>
  </si>
  <si>
    <t>RCI2,0FSN3B4</t>
  </si>
  <si>
    <t>RPC2,0FSN3B4</t>
  </si>
  <si>
    <t>Condensadora Split System</t>
  </si>
  <si>
    <t>RHEEM</t>
  </si>
  <si>
    <t>RBIFT24AC2BC</t>
  </si>
  <si>
    <t>BR1PT24AC2BE</t>
  </si>
  <si>
    <t>RBIAN24AC2BC</t>
  </si>
  <si>
    <t>38CCD048535MC</t>
  </si>
  <si>
    <t>42CCD048535MC</t>
  </si>
  <si>
    <t>RAP24C3Q</t>
  </si>
  <si>
    <t>RCP24C3P</t>
  </si>
  <si>
    <t>38TFCA1855</t>
  </si>
  <si>
    <t>42TFCA18S5</t>
  </si>
  <si>
    <t>VALOR TOTAL -</t>
  </si>
  <si>
    <t>RIC - SENAC RIO CLARO</t>
  </si>
  <si>
    <t>Un.Med</t>
  </si>
  <si>
    <t>LTUH182QLEO</t>
  </si>
  <si>
    <t xml:space="preserve">Evapordora Cassete </t>
  </si>
  <si>
    <t>LTNH182QLEO</t>
  </si>
  <si>
    <t>LTUH362NLEO</t>
  </si>
  <si>
    <t>LTNC362NLEO</t>
  </si>
  <si>
    <t>GREE</t>
  </si>
  <si>
    <t>GST24-22L/E(O)</t>
  </si>
  <si>
    <t>GST24-22L/E(i)</t>
  </si>
  <si>
    <t>TSUC092YDA1</t>
  </si>
  <si>
    <t>TSNC092YDA1</t>
  </si>
  <si>
    <t>LTC48BDLAO</t>
  </si>
  <si>
    <t>LTC48BOLAO</t>
  </si>
  <si>
    <t>HXF12B2FA</t>
  </si>
  <si>
    <t>HXFE12B2NA</t>
  </si>
  <si>
    <t>ITA - SENAC ITAPIRA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</si>
</sst>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</font>
    <font>
      <b/>
      <sz val="11"/>
      <name val="Calibri"/>
      <family val="2"/>
      <scheme val="minor"/>
    </font>
    <font>
      <sz val="10.5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3" fillId="0" borderId="0" xfId="0" applyFont="1"/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4" fontId="3" fillId="2" borderId="7" xfId="1" applyFont="1" applyFill="1" applyBorder="1" applyProtection="1">
      <protection locked="0"/>
    </xf>
    <xf numFmtId="3" fontId="7" fillId="6" borderId="6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4" fontId="3" fillId="0" borderId="0" xfId="0" applyNumberFormat="1" applyFont="1"/>
    <xf numFmtId="44" fontId="3" fillId="2" borderId="8" xfId="1" applyFont="1" applyFill="1" applyBorder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1" xfId="0" applyFont="1" applyFill="1" applyBorder="1" applyAlignment="1">
      <alignment horizontal="center"/>
    </xf>
    <xf numFmtId="3" fontId="6" fillId="0" borderId="6" xfId="0" applyNumberFormat="1" applyFont="1" applyBorder="1" applyAlignment="1">
      <alignment horizontal="center" vertical="center" wrapText="1"/>
    </xf>
    <xf numFmtId="3" fontId="6" fillId="6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/>
    </xf>
    <xf numFmtId="44" fontId="5" fillId="0" borderId="3" xfId="1" applyFont="1" applyBorder="1" applyAlignment="1">
      <alignment horizontal="center"/>
    </xf>
    <xf numFmtId="0" fontId="5" fillId="7" borderId="9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44" fontId="5" fillId="7" borderId="11" xfId="0" applyNumberFormat="1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44" fontId="5" fillId="0" borderId="1" xfId="1" applyFont="1" applyBorder="1" applyAlignment="1" applyProtection="1">
      <alignment horizontal="center"/>
    </xf>
    <xf numFmtId="44" fontId="5" fillId="0" borderId="3" xfId="1" applyFont="1" applyBorder="1" applyAlignment="1" applyProtection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86EB-E6EE-42EA-98CE-7D101E224873}">
  <dimension ref="A1:L36"/>
  <sheetViews>
    <sheetView tabSelected="1" workbookViewId="0">
      <selection sqref="A1:I1"/>
    </sheetView>
  </sheetViews>
  <sheetFormatPr defaultRowHeight="15" x14ac:dyDescent="0.25"/>
  <cols>
    <col min="1" max="1" width="4.85546875" style="14" customWidth="1"/>
    <col min="2" max="2" width="34.140625" style="3" customWidth="1"/>
    <col min="3" max="3" width="16.28515625" style="3" customWidth="1"/>
    <col min="4" max="4" width="22.140625" style="3" customWidth="1"/>
    <col min="5" max="5" width="15.28515625" style="3" customWidth="1"/>
    <col min="6" max="6" width="9.28515625" style="3" customWidth="1"/>
    <col min="7" max="7" width="14.140625" style="3" customWidth="1"/>
    <col min="8" max="8" width="7.28515625" style="3" customWidth="1"/>
    <col min="9" max="9" width="7.42578125" style="3" customWidth="1"/>
    <col min="10" max="16384" width="9.140625" style="3"/>
  </cols>
  <sheetData>
    <row r="1" spans="1:12" customFormat="1" ht="48" customHeight="1" thickBot="1" x14ac:dyDescent="0.3">
      <c r="A1" s="42" t="s">
        <v>0</v>
      </c>
      <c r="B1" s="43"/>
      <c r="C1" s="43"/>
      <c r="D1" s="43"/>
      <c r="E1" s="43"/>
      <c r="F1" s="43"/>
      <c r="G1" s="43"/>
      <c r="H1" s="43"/>
      <c r="I1" s="44"/>
    </row>
    <row r="2" spans="1:12" customFormat="1" ht="21" customHeight="1" thickBot="1" x14ac:dyDescent="0.3">
      <c r="A2" s="45" t="s">
        <v>53</v>
      </c>
      <c r="B2" s="46"/>
      <c r="C2" s="46"/>
      <c r="D2" s="46"/>
      <c r="E2" s="46"/>
      <c r="F2" s="46"/>
      <c r="G2" s="46"/>
      <c r="H2" s="46"/>
      <c r="I2" s="47"/>
    </row>
    <row r="3" spans="1:12" customFormat="1" ht="15.75" thickBot="1" x14ac:dyDescent="0.3">
      <c r="A3" s="48" t="s">
        <v>52</v>
      </c>
      <c r="B3" s="49"/>
      <c r="C3" s="49"/>
      <c r="D3" s="49"/>
      <c r="E3" s="49"/>
      <c r="F3" s="49"/>
      <c r="G3" s="49"/>
      <c r="H3" s="49"/>
      <c r="I3" s="50"/>
    </row>
    <row r="4" spans="1:12" ht="15.75" thickBot="1" x14ac:dyDescent="0.3">
      <c r="A4" s="15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7" t="s">
        <v>6</v>
      </c>
      <c r="G4" s="16" t="s">
        <v>7</v>
      </c>
      <c r="H4" s="51" t="s">
        <v>8</v>
      </c>
      <c r="I4" s="52"/>
    </row>
    <row r="5" spans="1:12" ht="15.75" customHeight="1" thickBot="1" x14ac:dyDescent="0.3">
      <c r="A5" s="20">
        <v>3</v>
      </c>
      <c r="B5" s="18" t="s">
        <v>9</v>
      </c>
      <c r="C5" s="7" t="s">
        <v>10</v>
      </c>
      <c r="D5" s="7" t="s">
        <v>11</v>
      </c>
      <c r="E5" s="6">
        <v>10</v>
      </c>
      <c r="F5" s="7" t="s">
        <v>12</v>
      </c>
      <c r="G5" s="8">
        <v>0</v>
      </c>
      <c r="H5" s="34">
        <f>A5*G5</f>
        <v>0</v>
      </c>
      <c r="I5" s="35"/>
    </row>
    <row r="6" spans="1:12" ht="15.75" customHeight="1" thickBot="1" x14ac:dyDescent="0.3">
      <c r="A6" s="20">
        <v>1</v>
      </c>
      <c r="B6" s="18" t="s">
        <v>9</v>
      </c>
      <c r="C6" s="7" t="s">
        <v>10</v>
      </c>
      <c r="D6" s="7" t="s">
        <v>13</v>
      </c>
      <c r="E6" s="9">
        <v>12</v>
      </c>
      <c r="F6" s="10" t="s">
        <v>12</v>
      </c>
      <c r="G6" s="8">
        <v>0</v>
      </c>
      <c r="H6" s="34">
        <f t="shared" ref="H6:H31" si="0">A6*G6</f>
        <v>0</v>
      </c>
      <c r="I6" s="35"/>
      <c r="K6" s="11"/>
      <c r="L6" s="11"/>
    </row>
    <row r="7" spans="1:12" ht="15.75" customHeight="1" thickBot="1" x14ac:dyDescent="0.3">
      <c r="A7" s="20">
        <v>1</v>
      </c>
      <c r="B7" s="18" t="s">
        <v>9</v>
      </c>
      <c r="C7" s="7" t="s">
        <v>10</v>
      </c>
      <c r="D7" s="7" t="s">
        <v>14</v>
      </c>
      <c r="E7" s="6">
        <v>14</v>
      </c>
      <c r="F7" s="7" t="s">
        <v>12</v>
      </c>
      <c r="G7" s="8">
        <v>0</v>
      </c>
      <c r="H7" s="34">
        <f t="shared" si="0"/>
        <v>0</v>
      </c>
      <c r="I7" s="35"/>
    </row>
    <row r="8" spans="1:12" ht="15.75" customHeight="1" thickBot="1" x14ac:dyDescent="0.3">
      <c r="A8" s="20">
        <v>5</v>
      </c>
      <c r="B8" s="18" t="s">
        <v>9</v>
      </c>
      <c r="C8" s="7" t="s">
        <v>10</v>
      </c>
      <c r="D8" s="7" t="s">
        <v>15</v>
      </c>
      <c r="E8" s="9">
        <v>16</v>
      </c>
      <c r="F8" s="10" t="s">
        <v>12</v>
      </c>
      <c r="G8" s="8">
        <v>0</v>
      </c>
      <c r="H8" s="34">
        <f t="shared" si="0"/>
        <v>0</v>
      </c>
      <c r="I8" s="35"/>
    </row>
    <row r="9" spans="1:12" ht="15.75" customHeight="1" thickBot="1" x14ac:dyDescent="0.3">
      <c r="A9" s="20">
        <v>4</v>
      </c>
      <c r="B9" s="18" t="s">
        <v>16</v>
      </c>
      <c r="C9" s="7" t="s">
        <v>10</v>
      </c>
      <c r="D9" s="7" t="s">
        <v>17</v>
      </c>
      <c r="E9" s="6">
        <v>15000</v>
      </c>
      <c r="F9" s="10" t="s">
        <v>18</v>
      </c>
      <c r="G9" s="8">
        <v>0</v>
      </c>
      <c r="H9" s="34">
        <f t="shared" si="0"/>
        <v>0</v>
      </c>
      <c r="I9" s="35"/>
    </row>
    <row r="10" spans="1:12" ht="15.75" customHeight="1" thickBot="1" x14ac:dyDescent="0.3">
      <c r="A10" s="20">
        <v>2</v>
      </c>
      <c r="B10" s="18" t="s">
        <v>16</v>
      </c>
      <c r="C10" s="7" t="s">
        <v>10</v>
      </c>
      <c r="D10" s="7" t="s">
        <v>19</v>
      </c>
      <c r="E10" s="6">
        <v>18000</v>
      </c>
      <c r="F10" s="7" t="s">
        <v>18</v>
      </c>
      <c r="G10" s="8">
        <v>0</v>
      </c>
      <c r="H10" s="34">
        <f t="shared" si="0"/>
        <v>0</v>
      </c>
      <c r="I10" s="35"/>
    </row>
    <row r="11" spans="1:12" ht="15.75" customHeight="1" thickBot="1" x14ac:dyDescent="0.3">
      <c r="A11" s="20">
        <v>7</v>
      </c>
      <c r="B11" s="18" t="s">
        <v>16</v>
      </c>
      <c r="C11" s="7" t="s">
        <v>10</v>
      </c>
      <c r="D11" s="7" t="s">
        <v>20</v>
      </c>
      <c r="E11" s="6">
        <v>24000</v>
      </c>
      <c r="F11" s="7" t="s">
        <v>18</v>
      </c>
      <c r="G11" s="8">
        <v>0</v>
      </c>
      <c r="H11" s="34">
        <f t="shared" si="0"/>
        <v>0</v>
      </c>
      <c r="I11" s="35"/>
    </row>
    <row r="12" spans="1:12" ht="15.75" customHeight="1" thickBot="1" x14ac:dyDescent="0.3">
      <c r="A12" s="20">
        <v>7</v>
      </c>
      <c r="B12" s="18" t="s">
        <v>16</v>
      </c>
      <c r="C12" s="7" t="s">
        <v>10</v>
      </c>
      <c r="D12" s="7" t="s">
        <v>21</v>
      </c>
      <c r="E12" s="6">
        <v>27000</v>
      </c>
      <c r="F12" s="7" t="s">
        <v>18</v>
      </c>
      <c r="G12" s="8">
        <v>0</v>
      </c>
      <c r="H12" s="34">
        <f t="shared" si="0"/>
        <v>0</v>
      </c>
      <c r="I12" s="35"/>
    </row>
    <row r="13" spans="1:12" ht="15.75" customHeight="1" thickBot="1" x14ac:dyDescent="0.3">
      <c r="A13" s="20">
        <v>15</v>
      </c>
      <c r="B13" s="18" t="s">
        <v>16</v>
      </c>
      <c r="C13" s="7" t="s">
        <v>10</v>
      </c>
      <c r="D13" s="7" t="s">
        <v>22</v>
      </c>
      <c r="E13" s="6">
        <v>36000</v>
      </c>
      <c r="F13" s="7" t="s">
        <v>18</v>
      </c>
      <c r="G13" s="8">
        <v>0</v>
      </c>
      <c r="H13" s="34">
        <f t="shared" si="0"/>
        <v>0</v>
      </c>
      <c r="I13" s="35"/>
    </row>
    <row r="14" spans="1:12" ht="15.75" customHeight="1" thickBot="1" x14ac:dyDescent="0.3">
      <c r="A14" s="20">
        <v>7</v>
      </c>
      <c r="B14" s="18" t="s">
        <v>16</v>
      </c>
      <c r="C14" s="7" t="s">
        <v>10</v>
      </c>
      <c r="D14" s="7" t="s">
        <v>23</v>
      </c>
      <c r="E14" s="6">
        <v>48000</v>
      </c>
      <c r="F14" s="10" t="s">
        <v>18</v>
      </c>
      <c r="G14" s="8">
        <v>0</v>
      </c>
      <c r="H14" s="34">
        <f t="shared" si="0"/>
        <v>0</v>
      </c>
      <c r="I14" s="35"/>
    </row>
    <row r="15" spans="1:12" ht="15.75" customHeight="1" thickBot="1" x14ac:dyDescent="0.3">
      <c r="A15" s="20">
        <v>6</v>
      </c>
      <c r="B15" s="18" t="s">
        <v>24</v>
      </c>
      <c r="C15" s="7" t="s">
        <v>10</v>
      </c>
      <c r="D15" s="7" t="s">
        <v>51</v>
      </c>
      <c r="E15" s="6">
        <v>36000</v>
      </c>
      <c r="F15" s="7" t="s">
        <v>18</v>
      </c>
      <c r="G15" s="8">
        <v>0</v>
      </c>
      <c r="H15" s="34">
        <f t="shared" si="0"/>
        <v>0</v>
      </c>
      <c r="I15" s="35"/>
    </row>
    <row r="16" spans="1:12" ht="15.75" customHeight="1" thickBot="1" x14ac:dyDescent="0.3">
      <c r="A16" s="20">
        <v>6</v>
      </c>
      <c r="B16" s="18" t="s">
        <v>16</v>
      </c>
      <c r="C16" s="7" t="s">
        <v>10</v>
      </c>
      <c r="D16" s="7" t="s">
        <v>51</v>
      </c>
      <c r="E16" s="6">
        <v>36000</v>
      </c>
      <c r="F16" s="7" t="s">
        <v>18</v>
      </c>
      <c r="G16" s="8">
        <v>0</v>
      </c>
      <c r="H16" s="34">
        <f t="shared" si="0"/>
        <v>0</v>
      </c>
      <c r="I16" s="35"/>
    </row>
    <row r="17" spans="1:9" ht="15.75" customHeight="1" thickBot="1" x14ac:dyDescent="0.3">
      <c r="A17" s="20">
        <v>2</v>
      </c>
      <c r="B17" s="18" t="s">
        <v>24</v>
      </c>
      <c r="C17" s="7" t="s">
        <v>25</v>
      </c>
      <c r="D17" s="7" t="s">
        <v>26</v>
      </c>
      <c r="E17" s="6">
        <v>24000</v>
      </c>
      <c r="F17" s="7" t="s">
        <v>18</v>
      </c>
      <c r="G17" s="8">
        <v>0</v>
      </c>
      <c r="H17" s="34">
        <f t="shared" si="0"/>
        <v>0</v>
      </c>
      <c r="I17" s="35"/>
    </row>
    <row r="18" spans="1:9" ht="15.75" customHeight="1" thickBot="1" x14ac:dyDescent="0.3">
      <c r="A18" s="20">
        <v>2</v>
      </c>
      <c r="B18" s="18" t="s">
        <v>27</v>
      </c>
      <c r="C18" s="7" t="s">
        <v>25</v>
      </c>
      <c r="D18" s="7" t="s">
        <v>28</v>
      </c>
      <c r="E18" s="6">
        <v>24000</v>
      </c>
      <c r="F18" s="7" t="s">
        <v>18</v>
      </c>
      <c r="G18" s="8">
        <v>0</v>
      </c>
      <c r="H18" s="34">
        <f t="shared" si="0"/>
        <v>0</v>
      </c>
      <c r="I18" s="35"/>
    </row>
    <row r="19" spans="1:9" ht="15.75" customHeight="1" thickBot="1" x14ac:dyDescent="0.3">
      <c r="A19" s="20">
        <v>1</v>
      </c>
      <c r="B19" s="18" t="s">
        <v>24</v>
      </c>
      <c r="C19" s="7" t="s">
        <v>25</v>
      </c>
      <c r="D19" s="7" t="s">
        <v>29</v>
      </c>
      <c r="E19" s="6">
        <v>22000</v>
      </c>
      <c r="F19" s="7" t="s">
        <v>18</v>
      </c>
      <c r="G19" s="8">
        <v>0</v>
      </c>
      <c r="H19" s="34">
        <f t="shared" si="0"/>
        <v>0</v>
      </c>
      <c r="I19" s="35"/>
    </row>
    <row r="20" spans="1:9" ht="15.75" customHeight="1" thickBot="1" x14ac:dyDescent="0.3">
      <c r="A20" s="20">
        <v>1</v>
      </c>
      <c r="B20" s="18" t="s">
        <v>27</v>
      </c>
      <c r="C20" s="7" t="s">
        <v>25</v>
      </c>
      <c r="D20" s="7" t="s">
        <v>30</v>
      </c>
      <c r="E20" s="6">
        <v>22000</v>
      </c>
      <c r="F20" s="7" t="s">
        <v>18</v>
      </c>
      <c r="G20" s="8">
        <v>0</v>
      </c>
      <c r="H20" s="34">
        <f t="shared" si="0"/>
        <v>0</v>
      </c>
      <c r="I20" s="35"/>
    </row>
    <row r="21" spans="1:9" ht="15.75" customHeight="1" thickBot="1" x14ac:dyDescent="0.3">
      <c r="A21" s="20">
        <v>1</v>
      </c>
      <c r="B21" s="18" t="s">
        <v>24</v>
      </c>
      <c r="C21" s="7" t="s">
        <v>31</v>
      </c>
      <c r="D21" s="7" t="s">
        <v>32</v>
      </c>
      <c r="E21" s="6">
        <v>24000</v>
      </c>
      <c r="F21" s="7" t="s">
        <v>18</v>
      </c>
      <c r="G21" s="8">
        <v>0</v>
      </c>
      <c r="H21" s="34">
        <f t="shared" si="0"/>
        <v>0</v>
      </c>
      <c r="I21" s="35"/>
    </row>
    <row r="22" spans="1:9" ht="15.75" customHeight="1" thickBot="1" x14ac:dyDescent="0.3">
      <c r="A22" s="20">
        <v>1</v>
      </c>
      <c r="B22" s="18" t="s">
        <v>33</v>
      </c>
      <c r="C22" s="7" t="s">
        <v>31</v>
      </c>
      <c r="D22" s="7" t="s">
        <v>34</v>
      </c>
      <c r="E22" s="6">
        <v>24000</v>
      </c>
      <c r="F22" s="7" t="s">
        <v>18</v>
      </c>
      <c r="G22" s="8">
        <v>0</v>
      </c>
      <c r="H22" s="34">
        <f t="shared" si="0"/>
        <v>0</v>
      </c>
      <c r="I22" s="35"/>
    </row>
    <row r="23" spans="1:9" ht="15.75" customHeight="1" thickBot="1" x14ac:dyDescent="0.3">
      <c r="A23" s="20">
        <v>1</v>
      </c>
      <c r="B23" s="18" t="s">
        <v>24</v>
      </c>
      <c r="C23" s="7" t="s">
        <v>35</v>
      </c>
      <c r="D23" s="7" t="s">
        <v>36</v>
      </c>
      <c r="E23" s="6">
        <v>18000</v>
      </c>
      <c r="F23" s="7" t="s">
        <v>18</v>
      </c>
      <c r="G23" s="8">
        <v>0</v>
      </c>
      <c r="H23" s="34">
        <f t="shared" si="0"/>
        <v>0</v>
      </c>
      <c r="I23" s="35"/>
    </row>
    <row r="24" spans="1:9" ht="15.75" customHeight="1" thickBot="1" x14ac:dyDescent="0.3">
      <c r="A24" s="20">
        <v>1</v>
      </c>
      <c r="B24" s="18" t="s">
        <v>27</v>
      </c>
      <c r="C24" s="7" t="s">
        <v>35</v>
      </c>
      <c r="D24" s="7" t="s">
        <v>37</v>
      </c>
      <c r="E24" s="6">
        <v>18000</v>
      </c>
      <c r="F24" s="7" t="s">
        <v>18</v>
      </c>
      <c r="G24" s="8">
        <v>0</v>
      </c>
      <c r="H24" s="34">
        <f t="shared" si="0"/>
        <v>0</v>
      </c>
      <c r="I24" s="35"/>
    </row>
    <row r="25" spans="1:9" ht="15.75" customHeight="1" thickBot="1" x14ac:dyDescent="0.3">
      <c r="A25" s="20">
        <v>2</v>
      </c>
      <c r="B25" s="18" t="s">
        <v>24</v>
      </c>
      <c r="C25" s="7" t="s">
        <v>38</v>
      </c>
      <c r="D25" s="7" t="s">
        <v>39</v>
      </c>
      <c r="E25" s="6">
        <v>60000</v>
      </c>
      <c r="F25" s="7" t="s">
        <v>18</v>
      </c>
      <c r="G25" s="8">
        <v>0</v>
      </c>
      <c r="H25" s="34">
        <f t="shared" si="0"/>
        <v>0</v>
      </c>
      <c r="I25" s="35"/>
    </row>
    <row r="26" spans="1:9" ht="15.75" customHeight="1" thickBot="1" x14ac:dyDescent="0.3">
      <c r="A26" s="20">
        <v>2</v>
      </c>
      <c r="B26" s="18" t="s">
        <v>27</v>
      </c>
      <c r="C26" s="7" t="s">
        <v>38</v>
      </c>
      <c r="D26" s="7" t="s">
        <v>40</v>
      </c>
      <c r="E26" s="6">
        <v>60000</v>
      </c>
      <c r="F26" s="7" t="s">
        <v>18</v>
      </c>
      <c r="G26" s="8">
        <v>0</v>
      </c>
      <c r="H26" s="34">
        <f t="shared" si="0"/>
        <v>0</v>
      </c>
      <c r="I26" s="35"/>
    </row>
    <row r="27" spans="1:9" ht="15.75" customHeight="1" thickBot="1" x14ac:dyDescent="0.3">
      <c r="A27" s="20">
        <v>1</v>
      </c>
      <c r="B27" s="18" t="s">
        <v>24</v>
      </c>
      <c r="C27" s="7" t="s">
        <v>41</v>
      </c>
      <c r="D27" s="7" t="s">
        <v>42</v>
      </c>
      <c r="E27" s="6">
        <v>9000</v>
      </c>
      <c r="F27" s="7" t="s">
        <v>18</v>
      </c>
      <c r="G27" s="8">
        <v>0</v>
      </c>
      <c r="H27" s="34">
        <f t="shared" si="0"/>
        <v>0</v>
      </c>
      <c r="I27" s="35"/>
    </row>
    <row r="28" spans="1:9" ht="15.75" customHeight="1" thickBot="1" x14ac:dyDescent="0.3">
      <c r="A28" s="20">
        <v>1</v>
      </c>
      <c r="B28" s="18" t="s">
        <v>27</v>
      </c>
      <c r="C28" s="7" t="s">
        <v>41</v>
      </c>
      <c r="D28" s="7" t="s">
        <v>42</v>
      </c>
      <c r="E28" s="6">
        <v>9000</v>
      </c>
      <c r="F28" s="7" t="s">
        <v>18</v>
      </c>
      <c r="G28" s="8">
        <v>0</v>
      </c>
      <c r="H28" s="34">
        <f t="shared" si="0"/>
        <v>0</v>
      </c>
      <c r="I28" s="35"/>
    </row>
    <row r="29" spans="1:9" ht="15.75" customHeight="1" thickBot="1" x14ac:dyDescent="0.3">
      <c r="A29" s="20">
        <v>1</v>
      </c>
      <c r="B29" s="18" t="s">
        <v>24</v>
      </c>
      <c r="C29" s="7" t="s">
        <v>43</v>
      </c>
      <c r="D29" s="7" t="s">
        <v>44</v>
      </c>
      <c r="E29" s="6">
        <v>36000</v>
      </c>
      <c r="F29" s="7" t="s">
        <v>18</v>
      </c>
      <c r="G29" s="8">
        <v>0</v>
      </c>
      <c r="H29" s="34">
        <f t="shared" si="0"/>
        <v>0</v>
      </c>
      <c r="I29" s="35"/>
    </row>
    <row r="30" spans="1:9" ht="15.75" customHeight="1" thickBot="1" x14ac:dyDescent="0.3">
      <c r="A30" s="20">
        <v>1</v>
      </c>
      <c r="B30" s="18" t="s">
        <v>27</v>
      </c>
      <c r="C30" s="7" t="s">
        <v>43</v>
      </c>
      <c r="D30" s="7" t="s">
        <v>45</v>
      </c>
      <c r="E30" s="6">
        <v>36000</v>
      </c>
      <c r="F30" s="7" t="s">
        <v>18</v>
      </c>
      <c r="G30" s="8">
        <v>0</v>
      </c>
      <c r="H30" s="34">
        <f t="shared" si="0"/>
        <v>0</v>
      </c>
      <c r="I30" s="35"/>
    </row>
    <row r="31" spans="1:9" ht="15.75" customHeight="1" thickBot="1" x14ac:dyDescent="0.3">
      <c r="A31" s="21">
        <v>1</v>
      </c>
      <c r="B31" s="18" t="s">
        <v>46</v>
      </c>
      <c r="C31" s="19" t="s">
        <v>47</v>
      </c>
      <c r="D31" s="7" t="s">
        <v>48</v>
      </c>
      <c r="E31" s="6"/>
      <c r="F31" s="6"/>
      <c r="G31" s="12">
        <v>0</v>
      </c>
      <c r="H31" s="34">
        <f t="shared" si="0"/>
        <v>0</v>
      </c>
      <c r="I31" s="35"/>
    </row>
    <row r="32" spans="1:9" x14ac:dyDescent="0.25">
      <c r="A32" s="36">
        <f>SUM(A31,A25:A30,A15:A24,A5:A14)</f>
        <v>83</v>
      </c>
      <c r="B32" s="38" t="s">
        <v>49</v>
      </c>
      <c r="G32" s="36" t="s">
        <v>50</v>
      </c>
      <c r="H32" s="40">
        <f>SUM(H5:I31)</f>
        <v>0</v>
      </c>
      <c r="I32" s="38"/>
    </row>
    <row r="33" spans="1:9" ht="15.75" thickBot="1" x14ac:dyDescent="0.3">
      <c r="A33" s="37"/>
      <c r="B33" s="39"/>
      <c r="G33" s="37"/>
      <c r="H33" s="41"/>
      <c r="I33" s="39"/>
    </row>
    <row r="36" spans="1:9" ht="15" customHeight="1" x14ac:dyDescent="0.25"/>
  </sheetData>
  <mergeCells count="35">
    <mergeCell ref="H11:I11"/>
    <mergeCell ref="A1:I1"/>
    <mergeCell ref="A2:I2"/>
    <mergeCell ref="A3:I3"/>
    <mergeCell ref="H4:I4"/>
    <mergeCell ref="H5:I5"/>
    <mergeCell ref="H6:I6"/>
    <mergeCell ref="H7:I7"/>
    <mergeCell ref="H8:I8"/>
    <mergeCell ref="H9:I9"/>
    <mergeCell ref="H10:I10"/>
    <mergeCell ref="H21:I2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7:I27"/>
    <mergeCell ref="H28:I28"/>
    <mergeCell ref="H29:I29"/>
    <mergeCell ref="H30:I30"/>
    <mergeCell ref="H22:I22"/>
    <mergeCell ref="H23:I23"/>
    <mergeCell ref="H24:I24"/>
    <mergeCell ref="H26:I26"/>
    <mergeCell ref="H25:I25"/>
    <mergeCell ref="H31:I31"/>
    <mergeCell ref="A32:A33"/>
    <mergeCell ref="B32:B33"/>
    <mergeCell ref="G32:G33"/>
    <mergeCell ref="H32:I33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3EC17-76FB-4B9B-8124-7F5E8410C270}">
  <dimension ref="A1:L28"/>
  <sheetViews>
    <sheetView workbookViewId="0">
      <selection sqref="A1:I1"/>
    </sheetView>
  </sheetViews>
  <sheetFormatPr defaultRowHeight="15" x14ac:dyDescent="0.25"/>
  <cols>
    <col min="1" max="1" width="4.85546875" style="14" customWidth="1"/>
    <col min="2" max="2" width="31" style="3" customWidth="1"/>
    <col min="3" max="3" width="13.5703125" style="3" customWidth="1"/>
    <col min="4" max="4" width="22.140625" style="3" customWidth="1"/>
    <col min="5" max="5" width="15.28515625" style="3" customWidth="1"/>
    <col min="6" max="6" width="9.28515625" style="3" customWidth="1"/>
    <col min="7" max="7" width="14.140625" style="3" customWidth="1"/>
    <col min="8" max="8" width="7.28515625" style="3" customWidth="1"/>
    <col min="9" max="9" width="7.42578125" style="3" customWidth="1"/>
    <col min="10" max="16384" width="9.140625" style="3"/>
  </cols>
  <sheetData>
    <row r="1" spans="1:12" customFormat="1" ht="48" customHeight="1" thickBot="1" x14ac:dyDescent="0.3">
      <c r="A1" s="42" t="s">
        <v>0</v>
      </c>
      <c r="B1" s="43"/>
      <c r="C1" s="43"/>
      <c r="D1" s="43"/>
      <c r="E1" s="43"/>
      <c r="F1" s="43"/>
      <c r="G1" s="43"/>
      <c r="H1" s="43"/>
      <c r="I1" s="44"/>
    </row>
    <row r="2" spans="1:12" customFormat="1" ht="21" customHeight="1" thickBot="1" x14ac:dyDescent="0.3">
      <c r="A2" s="45" t="s">
        <v>53</v>
      </c>
      <c r="B2" s="46"/>
      <c r="C2" s="46"/>
      <c r="D2" s="46"/>
      <c r="E2" s="46"/>
      <c r="F2" s="46"/>
      <c r="G2" s="46"/>
      <c r="H2" s="46"/>
      <c r="I2" s="47"/>
    </row>
    <row r="3" spans="1:12" customFormat="1" ht="15.75" thickBot="1" x14ac:dyDescent="0.3">
      <c r="A3" s="48" t="s">
        <v>70</v>
      </c>
      <c r="B3" s="49"/>
      <c r="C3" s="49"/>
      <c r="D3" s="49"/>
      <c r="E3" s="49"/>
      <c r="F3" s="49"/>
      <c r="G3" s="49"/>
      <c r="H3" s="49"/>
      <c r="I3" s="50"/>
    </row>
    <row r="4" spans="1:12" ht="15.75" thickBot="1" x14ac:dyDescent="0.3">
      <c r="A4" s="15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2" t="s">
        <v>6</v>
      </c>
      <c r="G4" s="1" t="s">
        <v>7</v>
      </c>
      <c r="H4" s="51" t="s">
        <v>8</v>
      </c>
      <c r="I4" s="52"/>
    </row>
    <row r="5" spans="1:12" ht="15.75" thickBot="1" x14ac:dyDescent="0.3">
      <c r="A5" s="20">
        <v>7</v>
      </c>
      <c r="B5" s="4" t="s">
        <v>9</v>
      </c>
      <c r="C5" s="5" t="s">
        <v>10</v>
      </c>
      <c r="D5" s="5" t="s">
        <v>15</v>
      </c>
      <c r="E5" s="9">
        <v>16</v>
      </c>
      <c r="F5" s="7" t="s">
        <v>12</v>
      </c>
      <c r="G5" s="8">
        <v>0</v>
      </c>
      <c r="H5" s="34">
        <f>A5*G5</f>
        <v>0</v>
      </c>
      <c r="I5" s="35"/>
    </row>
    <row r="6" spans="1:12" ht="15.75" thickBot="1" x14ac:dyDescent="0.3">
      <c r="A6" s="20">
        <v>3</v>
      </c>
      <c r="B6" s="4" t="s">
        <v>9</v>
      </c>
      <c r="C6" s="5" t="s">
        <v>10</v>
      </c>
      <c r="D6" s="5" t="s">
        <v>14</v>
      </c>
      <c r="E6" s="9">
        <v>14</v>
      </c>
      <c r="F6" s="7" t="s">
        <v>12</v>
      </c>
      <c r="G6" s="8">
        <v>0</v>
      </c>
      <c r="H6" s="34">
        <f t="shared" ref="H6:H23" si="0">A6*G6</f>
        <v>0</v>
      </c>
      <c r="I6" s="35"/>
      <c r="K6" s="11"/>
      <c r="L6" s="11"/>
    </row>
    <row r="7" spans="1:12" ht="15.75" thickBot="1" x14ac:dyDescent="0.3">
      <c r="A7" s="20">
        <v>13</v>
      </c>
      <c r="B7" s="4" t="s">
        <v>54</v>
      </c>
      <c r="C7" s="5" t="s">
        <v>10</v>
      </c>
      <c r="D7" s="5" t="s">
        <v>55</v>
      </c>
      <c r="E7" s="6">
        <v>48000</v>
      </c>
      <c r="F7" s="7" t="s">
        <v>18</v>
      </c>
      <c r="G7" s="8">
        <v>0</v>
      </c>
      <c r="H7" s="34">
        <f t="shared" si="0"/>
        <v>0</v>
      </c>
      <c r="I7" s="35"/>
    </row>
    <row r="8" spans="1:12" ht="15.75" thickBot="1" x14ac:dyDescent="0.3">
      <c r="A8" s="20">
        <v>10</v>
      </c>
      <c r="B8" s="4" t="s">
        <v>54</v>
      </c>
      <c r="C8" s="5" t="s">
        <v>10</v>
      </c>
      <c r="D8" s="5" t="s">
        <v>56</v>
      </c>
      <c r="E8" s="6">
        <v>36000</v>
      </c>
      <c r="F8" s="7" t="s">
        <v>18</v>
      </c>
      <c r="G8" s="8">
        <v>0</v>
      </c>
      <c r="H8" s="34">
        <f t="shared" si="0"/>
        <v>0</v>
      </c>
      <c r="I8" s="35"/>
    </row>
    <row r="9" spans="1:12" ht="15.75" thickBot="1" x14ac:dyDescent="0.3">
      <c r="A9" s="20">
        <v>2</v>
      </c>
      <c r="B9" s="4" t="s">
        <v>54</v>
      </c>
      <c r="C9" s="5" t="s">
        <v>10</v>
      </c>
      <c r="D9" s="5" t="s">
        <v>57</v>
      </c>
      <c r="E9" s="6">
        <v>30000</v>
      </c>
      <c r="F9" s="7" t="s">
        <v>18</v>
      </c>
      <c r="G9" s="8">
        <v>0</v>
      </c>
      <c r="H9" s="34">
        <f t="shared" si="0"/>
        <v>0</v>
      </c>
      <c r="I9" s="35"/>
    </row>
    <row r="10" spans="1:12" ht="15.75" thickBot="1" x14ac:dyDescent="0.3">
      <c r="A10" s="20">
        <v>2</v>
      </c>
      <c r="B10" s="4" t="s">
        <v>54</v>
      </c>
      <c r="C10" s="5" t="s">
        <v>10</v>
      </c>
      <c r="D10" s="5" t="s">
        <v>58</v>
      </c>
      <c r="E10" s="6">
        <v>24000</v>
      </c>
      <c r="F10" s="7" t="s">
        <v>18</v>
      </c>
      <c r="G10" s="8">
        <v>0</v>
      </c>
      <c r="H10" s="34">
        <f t="shared" si="0"/>
        <v>0</v>
      </c>
      <c r="I10" s="35"/>
    </row>
    <row r="11" spans="1:12" ht="15.75" thickBot="1" x14ac:dyDescent="0.3">
      <c r="A11" s="20">
        <v>5</v>
      </c>
      <c r="B11" s="4" t="s">
        <v>54</v>
      </c>
      <c r="C11" s="5" t="s">
        <v>10</v>
      </c>
      <c r="D11" s="5" t="s">
        <v>59</v>
      </c>
      <c r="E11" s="6">
        <v>18000</v>
      </c>
      <c r="F11" s="7" t="s">
        <v>18</v>
      </c>
      <c r="G11" s="8">
        <v>0</v>
      </c>
      <c r="H11" s="34">
        <f t="shared" si="0"/>
        <v>0</v>
      </c>
      <c r="I11" s="35"/>
    </row>
    <row r="12" spans="1:12" ht="15.75" thickBot="1" x14ac:dyDescent="0.3">
      <c r="A12" s="20">
        <v>1</v>
      </c>
      <c r="B12" s="4" t="s">
        <v>54</v>
      </c>
      <c r="C12" s="5" t="s">
        <v>10</v>
      </c>
      <c r="D12" s="5" t="s">
        <v>60</v>
      </c>
      <c r="E12" s="6">
        <v>12000</v>
      </c>
      <c r="F12" s="7" t="s">
        <v>18</v>
      </c>
      <c r="G12" s="8">
        <v>0</v>
      </c>
      <c r="H12" s="34">
        <f t="shared" si="0"/>
        <v>0</v>
      </c>
      <c r="I12" s="35"/>
    </row>
    <row r="13" spans="1:12" ht="15.75" thickBot="1" x14ac:dyDescent="0.3">
      <c r="A13" s="21">
        <v>3</v>
      </c>
      <c r="B13" s="4" t="s">
        <v>16</v>
      </c>
      <c r="C13" s="5" t="s">
        <v>10</v>
      </c>
      <c r="D13" s="5" t="s">
        <v>22</v>
      </c>
      <c r="E13" s="6">
        <v>38000</v>
      </c>
      <c r="F13" s="7" t="s">
        <v>18</v>
      </c>
      <c r="G13" s="8">
        <v>0</v>
      </c>
      <c r="H13" s="34">
        <f t="shared" si="0"/>
        <v>0</v>
      </c>
      <c r="I13" s="35"/>
    </row>
    <row r="14" spans="1:12" ht="15" customHeight="1" thickBot="1" x14ac:dyDescent="0.3">
      <c r="A14" s="20">
        <v>4</v>
      </c>
      <c r="B14" s="4" t="s">
        <v>24</v>
      </c>
      <c r="C14" s="5" t="s">
        <v>35</v>
      </c>
      <c r="D14" s="5" t="s">
        <v>61</v>
      </c>
      <c r="E14" s="6">
        <v>48000</v>
      </c>
      <c r="F14" s="7" t="s">
        <v>18</v>
      </c>
      <c r="G14" s="8">
        <v>0</v>
      </c>
      <c r="H14" s="34">
        <f t="shared" si="0"/>
        <v>0</v>
      </c>
      <c r="I14" s="35"/>
    </row>
    <row r="15" spans="1:12" ht="15" customHeight="1" thickBot="1" x14ac:dyDescent="0.3">
      <c r="A15" s="20">
        <v>4</v>
      </c>
      <c r="B15" s="4" t="s">
        <v>54</v>
      </c>
      <c r="C15" s="5" t="s">
        <v>35</v>
      </c>
      <c r="D15" s="5" t="s">
        <v>62</v>
      </c>
      <c r="E15" s="6">
        <v>48000</v>
      </c>
      <c r="F15" s="7" t="s">
        <v>18</v>
      </c>
      <c r="G15" s="8">
        <v>0</v>
      </c>
      <c r="H15" s="34">
        <f t="shared" si="0"/>
        <v>0</v>
      </c>
      <c r="I15" s="35"/>
    </row>
    <row r="16" spans="1:12" ht="15" customHeight="1" thickBot="1" x14ac:dyDescent="0.3">
      <c r="A16" s="20">
        <v>2</v>
      </c>
      <c r="B16" s="4" t="s">
        <v>24</v>
      </c>
      <c r="C16" s="5" t="s">
        <v>31</v>
      </c>
      <c r="D16" s="5" t="s">
        <v>63</v>
      </c>
      <c r="E16" s="6">
        <v>24000</v>
      </c>
      <c r="F16" s="7" t="s">
        <v>18</v>
      </c>
      <c r="G16" s="8">
        <v>0</v>
      </c>
      <c r="H16" s="34">
        <f t="shared" si="0"/>
        <v>0</v>
      </c>
      <c r="I16" s="35"/>
    </row>
    <row r="17" spans="1:9" ht="15.75" thickBot="1" x14ac:dyDescent="0.3">
      <c r="A17" s="20">
        <v>1</v>
      </c>
      <c r="B17" s="4" t="s">
        <v>54</v>
      </c>
      <c r="C17" s="5" t="s">
        <v>31</v>
      </c>
      <c r="D17" s="5" t="s">
        <v>34</v>
      </c>
      <c r="E17" s="6">
        <v>24000</v>
      </c>
      <c r="F17" s="7" t="s">
        <v>18</v>
      </c>
      <c r="G17" s="8">
        <v>0</v>
      </c>
      <c r="H17" s="34">
        <f t="shared" si="0"/>
        <v>0</v>
      </c>
      <c r="I17" s="35"/>
    </row>
    <row r="18" spans="1:9" ht="15.75" thickBot="1" x14ac:dyDescent="0.3">
      <c r="A18" s="20">
        <v>1</v>
      </c>
      <c r="B18" s="4" t="s">
        <v>16</v>
      </c>
      <c r="C18" s="5" t="s">
        <v>31</v>
      </c>
      <c r="D18" s="5" t="s">
        <v>34</v>
      </c>
      <c r="E18" s="6">
        <v>24000</v>
      </c>
      <c r="F18" s="7" t="s">
        <v>18</v>
      </c>
      <c r="G18" s="8">
        <v>0</v>
      </c>
      <c r="H18" s="34">
        <f t="shared" si="0"/>
        <v>0</v>
      </c>
      <c r="I18" s="35"/>
    </row>
    <row r="19" spans="1:9" ht="14.45" customHeight="1" thickBot="1" x14ac:dyDescent="0.3">
      <c r="A19" s="20">
        <v>2</v>
      </c>
      <c r="B19" s="4" t="s">
        <v>24</v>
      </c>
      <c r="C19" s="5" t="s">
        <v>10</v>
      </c>
      <c r="D19" s="5" t="s">
        <v>64</v>
      </c>
      <c r="E19" s="6">
        <v>18000</v>
      </c>
      <c r="F19" s="7" t="s">
        <v>18</v>
      </c>
      <c r="G19" s="8">
        <v>0</v>
      </c>
      <c r="H19" s="34">
        <f t="shared" si="0"/>
        <v>0</v>
      </c>
      <c r="I19" s="35"/>
    </row>
    <row r="20" spans="1:9" ht="15.75" thickBot="1" x14ac:dyDescent="0.3">
      <c r="A20" s="20">
        <v>2</v>
      </c>
      <c r="B20" s="4" t="s">
        <v>16</v>
      </c>
      <c r="C20" s="5" t="s">
        <v>10</v>
      </c>
      <c r="D20" s="5" t="s">
        <v>65</v>
      </c>
      <c r="E20" s="6">
        <v>18000</v>
      </c>
      <c r="F20" s="7" t="s">
        <v>18</v>
      </c>
      <c r="G20" s="8">
        <v>0</v>
      </c>
      <c r="H20" s="34">
        <f t="shared" si="0"/>
        <v>0</v>
      </c>
      <c r="I20" s="35"/>
    </row>
    <row r="21" spans="1:9" ht="15" customHeight="1" thickBot="1" x14ac:dyDescent="0.3">
      <c r="A21" s="20">
        <v>1</v>
      </c>
      <c r="B21" s="4" t="s">
        <v>24</v>
      </c>
      <c r="C21" s="5" t="s">
        <v>66</v>
      </c>
      <c r="D21" s="5" t="s">
        <v>67</v>
      </c>
      <c r="E21" s="6">
        <v>24000</v>
      </c>
      <c r="F21" s="7" t="s">
        <v>18</v>
      </c>
      <c r="G21" s="8">
        <v>0</v>
      </c>
      <c r="H21" s="34">
        <f t="shared" si="0"/>
        <v>0</v>
      </c>
      <c r="I21" s="35"/>
    </row>
    <row r="22" spans="1:9" ht="15.75" thickBot="1" x14ac:dyDescent="0.3">
      <c r="A22" s="20">
        <v>1</v>
      </c>
      <c r="B22" s="4" t="s">
        <v>27</v>
      </c>
      <c r="C22" s="5" t="s">
        <v>66</v>
      </c>
      <c r="D22" s="5" t="s">
        <v>68</v>
      </c>
      <c r="E22" s="6">
        <v>24000</v>
      </c>
      <c r="F22" s="7" t="s">
        <v>18</v>
      </c>
      <c r="G22" s="8">
        <v>0</v>
      </c>
      <c r="H22" s="34">
        <f t="shared" si="0"/>
        <v>0</v>
      </c>
      <c r="I22" s="35"/>
    </row>
    <row r="23" spans="1:9" ht="17.25" customHeight="1" thickBot="1" x14ac:dyDescent="0.3">
      <c r="A23" s="21">
        <v>4</v>
      </c>
      <c r="B23" s="23" t="s">
        <v>69</v>
      </c>
      <c r="C23" s="24"/>
      <c r="D23" s="5"/>
      <c r="E23" s="6"/>
      <c r="F23" s="6"/>
      <c r="G23" s="12">
        <v>0</v>
      </c>
      <c r="H23" s="34">
        <f t="shared" si="0"/>
        <v>0</v>
      </c>
      <c r="I23" s="35"/>
    </row>
    <row r="24" spans="1:9" x14ac:dyDescent="0.25">
      <c r="A24" s="36">
        <f>SUM(A5:A23)</f>
        <v>68</v>
      </c>
      <c r="B24" s="38" t="s">
        <v>49</v>
      </c>
      <c r="G24" s="36" t="s">
        <v>50</v>
      </c>
      <c r="H24" s="40">
        <f>SUM(H5:I23)</f>
        <v>0</v>
      </c>
      <c r="I24" s="38"/>
    </row>
    <row r="25" spans="1:9" ht="15.75" thickBot="1" x14ac:dyDescent="0.3">
      <c r="A25" s="37"/>
      <c r="B25" s="39"/>
      <c r="G25" s="37"/>
      <c r="H25" s="41"/>
      <c r="I25" s="39"/>
    </row>
    <row r="28" spans="1:9" ht="15" customHeight="1" x14ac:dyDescent="0.25"/>
  </sheetData>
  <mergeCells count="27">
    <mergeCell ref="H6:I6"/>
    <mergeCell ref="H7:I7"/>
    <mergeCell ref="H5:I5"/>
    <mergeCell ref="H8:I8"/>
    <mergeCell ref="A1:I1"/>
    <mergeCell ref="A2:I2"/>
    <mergeCell ref="A3:I3"/>
    <mergeCell ref="H4:I4"/>
    <mergeCell ref="H12:I12"/>
    <mergeCell ref="H13:I13"/>
    <mergeCell ref="H14:I14"/>
    <mergeCell ref="H11:I11"/>
    <mergeCell ref="H9:I9"/>
    <mergeCell ref="H10:I10"/>
    <mergeCell ref="H15:I15"/>
    <mergeCell ref="H16:I16"/>
    <mergeCell ref="H17:I17"/>
    <mergeCell ref="H18:I18"/>
    <mergeCell ref="H19:I19"/>
    <mergeCell ref="A24:A25"/>
    <mergeCell ref="B24:B25"/>
    <mergeCell ref="G24:G25"/>
    <mergeCell ref="H24:I25"/>
    <mergeCell ref="H20:I20"/>
    <mergeCell ref="H21:I21"/>
    <mergeCell ref="H22:I22"/>
    <mergeCell ref="H23:I2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E46A-9C2F-490D-9601-4E5D36C723EF}">
  <dimension ref="A1:K31"/>
  <sheetViews>
    <sheetView workbookViewId="0">
      <selection sqref="A1:I1"/>
    </sheetView>
  </sheetViews>
  <sheetFormatPr defaultRowHeight="15" x14ac:dyDescent="0.25"/>
  <cols>
    <col min="1" max="1" width="4.85546875" style="14" customWidth="1"/>
    <col min="2" max="2" width="33.42578125" style="3" customWidth="1"/>
    <col min="3" max="3" width="13.5703125" style="3" customWidth="1"/>
    <col min="4" max="4" width="22.140625" style="3" customWidth="1"/>
    <col min="5" max="5" width="14" style="3" customWidth="1"/>
    <col min="6" max="6" width="9.5703125" style="3" customWidth="1"/>
    <col min="7" max="7" width="14.140625" style="3" customWidth="1"/>
    <col min="8" max="8" width="7.28515625" style="3" customWidth="1"/>
    <col min="9" max="9" width="7.42578125" style="3" customWidth="1"/>
    <col min="10" max="16384" width="9.140625" style="3"/>
  </cols>
  <sheetData>
    <row r="1" spans="1:9" customFormat="1" ht="48" customHeight="1" thickBot="1" x14ac:dyDescent="0.3">
      <c r="A1" s="42" t="s">
        <v>0</v>
      </c>
      <c r="B1" s="43"/>
      <c r="C1" s="43"/>
      <c r="D1" s="43"/>
      <c r="E1" s="43"/>
      <c r="F1" s="43"/>
      <c r="G1" s="43"/>
      <c r="H1" s="43"/>
      <c r="I1" s="44"/>
    </row>
    <row r="2" spans="1:9" customFormat="1" ht="21" customHeight="1" thickBot="1" x14ac:dyDescent="0.3">
      <c r="A2" s="45" t="s">
        <v>53</v>
      </c>
      <c r="B2" s="46"/>
      <c r="C2" s="46"/>
      <c r="D2" s="46"/>
      <c r="E2" s="46"/>
      <c r="F2" s="46"/>
      <c r="G2" s="46"/>
      <c r="H2" s="46"/>
      <c r="I2" s="47"/>
    </row>
    <row r="3" spans="1:9" customFormat="1" ht="15.75" thickBot="1" x14ac:dyDescent="0.3">
      <c r="A3" s="48" t="s">
        <v>108</v>
      </c>
      <c r="B3" s="49"/>
      <c r="C3" s="49"/>
      <c r="D3" s="49"/>
      <c r="E3" s="49"/>
      <c r="F3" s="49"/>
      <c r="G3" s="49"/>
      <c r="H3" s="49"/>
      <c r="I3" s="50"/>
    </row>
    <row r="4" spans="1:9" ht="15.75" thickBot="1" x14ac:dyDescent="0.3">
      <c r="A4" s="25" t="s">
        <v>1</v>
      </c>
      <c r="B4" s="26" t="s">
        <v>2</v>
      </c>
      <c r="C4" s="26" t="s">
        <v>3</v>
      </c>
      <c r="D4" s="26" t="s">
        <v>4</v>
      </c>
      <c r="E4" s="55" t="s">
        <v>5</v>
      </c>
      <c r="F4" s="56"/>
      <c r="G4" s="26" t="s">
        <v>7</v>
      </c>
      <c r="H4" s="57" t="s">
        <v>8</v>
      </c>
      <c r="I4" s="58"/>
    </row>
    <row r="5" spans="1:9" ht="15.75" thickBot="1" x14ac:dyDescent="0.3">
      <c r="A5" s="20">
        <v>1</v>
      </c>
      <c r="B5" s="4" t="s">
        <v>9</v>
      </c>
      <c r="C5" s="5" t="s">
        <v>10</v>
      </c>
      <c r="D5" s="5" t="s">
        <v>71</v>
      </c>
      <c r="E5" s="7">
        <v>16</v>
      </c>
      <c r="F5" s="7" t="s">
        <v>12</v>
      </c>
      <c r="G5" s="8">
        <v>0</v>
      </c>
      <c r="H5" s="53">
        <f>A5*G5</f>
        <v>0</v>
      </c>
      <c r="I5" s="54"/>
    </row>
    <row r="6" spans="1:9" ht="15.75" thickBot="1" x14ac:dyDescent="0.3">
      <c r="A6" s="20">
        <v>5</v>
      </c>
      <c r="B6" s="4" t="s">
        <v>9</v>
      </c>
      <c r="C6" s="5" t="s">
        <v>10</v>
      </c>
      <c r="D6" s="5" t="s">
        <v>72</v>
      </c>
      <c r="E6" s="7">
        <v>14</v>
      </c>
      <c r="F6" s="7" t="s">
        <v>12</v>
      </c>
      <c r="G6" s="8">
        <v>0</v>
      </c>
      <c r="H6" s="53">
        <f t="shared" ref="H6:H29" si="0">A6*G6</f>
        <v>0</v>
      </c>
      <c r="I6" s="54"/>
    </row>
    <row r="7" spans="1:9" ht="15.75" thickBot="1" x14ac:dyDescent="0.3">
      <c r="A7" s="20">
        <v>4</v>
      </c>
      <c r="B7" s="4" t="s">
        <v>9</v>
      </c>
      <c r="C7" s="5" t="s">
        <v>10</v>
      </c>
      <c r="D7" s="5" t="s">
        <v>73</v>
      </c>
      <c r="E7" s="7">
        <v>12</v>
      </c>
      <c r="F7" s="7" t="s">
        <v>12</v>
      </c>
      <c r="G7" s="8">
        <v>0</v>
      </c>
      <c r="H7" s="53">
        <f t="shared" si="0"/>
        <v>0</v>
      </c>
      <c r="I7" s="54"/>
    </row>
    <row r="8" spans="1:9" ht="15.75" thickBot="1" x14ac:dyDescent="0.3">
      <c r="A8" s="20">
        <v>2</v>
      </c>
      <c r="B8" s="4" t="s">
        <v>9</v>
      </c>
      <c r="C8" s="5" t="s">
        <v>10</v>
      </c>
      <c r="D8" s="5" t="s">
        <v>74</v>
      </c>
      <c r="E8" s="7">
        <v>10</v>
      </c>
      <c r="F8" s="7" t="s">
        <v>12</v>
      </c>
      <c r="G8" s="8">
        <v>0</v>
      </c>
      <c r="H8" s="53">
        <f t="shared" si="0"/>
        <v>0</v>
      </c>
      <c r="I8" s="54"/>
    </row>
    <row r="9" spans="1:9" ht="15.75" thickBot="1" x14ac:dyDescent="0.3">
      <c r="A9" s="20">
        <v>2</v>
      </c>
      <c r="B9" s="4" t="s">
        <v>27</v>
      </c>
      <c r="C9" s="5" t="s">
        <v>10</v>
      </c>
      <c r="D9" s="5" t="s">
        <v>75</v>
      </c>
      <c r="E9" s="6">
        <v>18000</v>
      </c>
      <c r="F9" s="6" t="s">
        <v>18</v>
      </c>
      <c r="G9" s="8">
        <v>0</v>
      </c>
      <c r="H9" s="53">
        <f t="shared" si="0"/>
        <v>0</v>
      </c>
      <c r="I9" s="54"/>
    </row>
    <row r="10" spans="1:9" ht="15.75" thickBot="1" x14ac:dyDescent="0.3">
      <c r="A10" s="20">
        <v>1</v>
      </c>
      <c r="B10" s="4" t="s">
        <v>27</v>
      </c>
      <c r="C10" s="5" t="s">
        <v>10</v>
      </c>
      <c r="D10" s="5" t="s">
        <v>76</v>
      </c>
      <c r="E10" s="6">
        <v>12000</v>
      </c>
      <c r="F10" s="6" t="s">
        <v>18</v>
      </c>
      <c r="G10" s="8">
        <v>0</v>
      </c>
      <c r="H10" s="53">
        <f t="shared" si="0"/>
        <v>0</v>
      </c>
      <c r="I10" s="54"/>
    </row>
    <row r="11" spans="1:9" ht="15.75" thickBot="1" x14ac:dyDescent="0.3">
      <c r="A11" s="20">
        <v>3</v>
      </c>
      <c r="B11" s="4" t="s">
        <v>27</v>
      </c>
      <c r="C11" s="5" t="s">
        <v>10</v>
      </c>
      <c r="D11" s="5" t="s">
        <v>77</v>
      </c>
      <c r="E11" s="6">
        <v>7500</v>
      </c>
      <c r="F11" s="6" t="s">
        <v>18</v>
      </c>
      <c r="G11" s="8">
        <v>0</v>
      </c>
      <c r="H11" s="53">
        <f t="shared" si="0"/>
        <v>0</v>
      </c>
      <c r="I11" s="54"/>
    </row>
    <row r="12" spans="1:9" ht="15.75" thickBot="1" x14ac:dyDescent="0.3">
      <c r="A12" s="20">
        <v>4</v>
      </c>
      <c r="B12" s="4" t="s">
        <v>78</v>
      </c>
      <c r="C12" s="5" t="s">
        <v>10</v>
      </c>
      <c r="D12" s="5" t="s">
        <v>79</v>
      </c>
      <c r="E12" s="6">
        <v>54000</v>
      </c>
      <c r="F12" s="6" t="s">
        <v>18</v>
      </c>
      <c r="G12" s="8">
        <v>0</v>
      </c>
      <c r="H12" s="53">
        <f t="shared" si="0"/>
        <v>0</v>
      </c>
      <c r="I12" s="54"/>
    </row>
    <row r="13" spans="1:9" ht="15.75" thickBot="1" x14ac:dyDescent="0.3">
      <c r="A13" s="20">
        <v>25</v>
      </c>
      <c r="B13" s="4" t="s">
        <v>78</v>
      </c>
      <c r="C13" s="5" t="s">
        <v>10</v>
      </c>
      <c r="D13" s="5" t="s">
        <v>80</v>
      </c>
      <c r="E13" s="6">
        <v>48000</v>
      </c>
      <c r="F13" s="6" t="s">
        <v>18</v>
      </c>
      <c r="G13" s="8">
        <v>0</v>
      </c>
      <c r="H13" s="53">
        <f t="shared" si="0"/>
        <v>0</v>
      </c>
      <c r="I13" s="54"/>
    </row>
    <row r="14" spans="1:9" ht="15.75" thickBot="1" x14ac:dyDescent="0.3">
      <c r="A14" s="20">
        <v>4</v>
      </c>
      <c r="B14" s="4" t="s">
        <v>78</v>
      </c>
      <c r="C14" s="5" t="s">
        <v>10</v>
      </c>
      <c r="D14" s="5" t="s">
        <v>81</v>
      </c>
      <c r="E14" s="6">
        <v>40000</v>
      </c>
      <c r="F14" s="6" t="s">
        <v>18</v>
      </c>
      <c r="G14" s="8">
        <v>0</v>
      </c>
      <c r="H14" s="53">
        <f t="shared" si="0"/>
        <v>0</v>
      </c>
      <c r="I14" s="54"/>
    </row>
    <row r="15" spans="1:9" ht="15.75" thickBot="1" x14ac:dyDescent="0.3">
      <c r="A15" s="20">
        <v>1</v>
      </c>
      <c r="B15" s="4" t="s">
        <v>78</v>
      </c>
      <c r="C15" s="5" t="s">
        <v>25</v>
      </c>
      <c r="D15" s="5" t="s">
        <v>82</v>
      </c>
      <c r="E15" s="6">
        <v>68000</v>
      </c>
      <c r="F15" s="6" t="s">
        <v>18</v>
      </c>
      <c r="G15" s="8">
        <v>0</v>
      </c>
      <c r="H15" s="53">
        <f t="shared" si="0"/>
        <v>0</v>
      </c>
      <c r="I15" s="54"/>
    </row>
    <row r="16" spans="1:9" ht="15.75" thickBot="1" x14ac:dyDescent="0.3">
      <c r="A16" s="20">
        <v>5</v>
      </c>
      <c r="B16" s="4" t="s">
        <v>78</v>
      </c>
      <c r="C16" s="5" t="s">
        <v>25</v>
      </c>
      <c r="D16" s="5" t="s">
        <v>83</v>
      </c>
      <c r="E16" s="6">
        <v>36000</v>
      </c>
      <c r="F16" s="6" t="s">
        <v>18</v>
      </c>
      <c r="G16" s="8">
        <v>0</v>
      </c>
      <c r="H16" s="53">
        <f t="shared" si="0"/>
        <v>0</v>
      </c>
      <c r="I16" s="54"/>
    </row>
    <row r="17" spans="1:11" ht="15.75" thickBot="1" x14ac:dyDescent="0.3">
      <c r="A17" s="29">
        <v>1</v>
      </c>
      <c r="B17" s="4" t="s">
        <v>84</v>
      </c>
      <c r="C17" s="27" t="s">
        <v>41</v>
      </c>
      <c r="D17" s="5" t="s">
        <v>85</v>
      </c>
      <c r="E17" s="6">
        <v>22000</v>
      </c>
      <c r="F17" s="6" t="s">
        <v>18</v>
      </c>
      <c r="G17" s="8">
        <v>0</v>
      </c>
      <c r="H17" s="53">
        <f t="shared" si="0"/>
        <v>0</v>
      </c>
      <c r="I17" s="54"/>
    </row>
    <row r="18" spans="1:11" ht="15.75" thickBot="1" x14ac:dyDescent="0.3">
      <c r="A18" s="29">
        <v>1</v>
      </c>
      <c r="B18" s="4" t="s">
        <v>27</v>
      </c>
      <c r="C18" s="27" t="s">
        <v>41</v>
      </c>
      <c r="D18" s="5" t="s">
        <v>86</v>
      </c>
      <c r="E18" s="6">
        <v>22000</v>
      </c>
      <c r="F18" s="6" t="s">
        <v>18</v>
      </c>
      <c r="G18" s="8">
        <v>0</v>
      </c>
      <c r="H18" s="53">
        <f t="shared" si="0"/>
        <v>0</v>
      </c>
      <c r="I18" s="54"/>
    </row>
    <row r="19" spans="1:11" ht="15.75" thickBot="1" x14ac:dyDescent="0.3">
      <c r="A19" s="29">
        <v>1</v>
      </c>
      <c r="B19" s="4" t="s">
        <v>84</v>
      </c>
      <c r="C19" s="27" t="s">
        <v>43</v>
      </c>
      <c r="D19" s="5" t="s">
        <v>87</v>
      </c>
      <c r="E19" s="6">
        <v>9000</v>
      </c>
      <c r="F19" s="6" t="s">
        <v>18</v>
      </c>
      <c r="G19" s="8">
        <v>0</v>
      </c>
      <c r="H19" s="53">
        <f t="shared" si="0"/>
        <v>0</v>
      </c>
      <c r="I19" s="54"/>
    </row>
    <row r="20" spans="1:11" ht="15.75" thickBot="1" x14ac:dyDescent="0.3">
      <c r="A20" s="29">
        <v>1</v>
      </c>
      <c r="B20" s="4" t="s">
        <v>27</v>
      </c>
      <c r="C20" s="27" t="s">
        <v>43</v>
      </c>
      <c r="D20" s="5" t="s">
        <v>88</v>
      </c>
      <c r="E20" s="6">
        <v>9000</v>
      </c>
      <c r="F20" s="6" t="s">
        <v>18</v>
      </c>
      <c r="G20" s="8">
        <v>0</v>
      </c>
      <c r="H20" s="53">
        <f t="shared" si="0"/>
        <v>0</v>
      </c>
      <c r="I20" s="54"/>
      <c r="K20" s="28"/>
    </row>
    <row r="21" spans="1:11" ht="15.75" thickBot="1" x14ac:dyDescent="0.3">
      <c r="A21" s="29">
        <v>1</v>
      </c>
      <c r="B21" s="4" t="s">
        <v>89</v>
      </c>
      <c r="C21" s="27" t="s">
        <v>43</v>
      </c>
      <c r="D21" s="5" t="s">
        <v>90</v>
      </c>
      <c r="E21" s="6">
        <v>0.5</v>
      </c>
      <c r="F21" s="6" t="s">
        <v>12</v>
      </c>
      <c r="G21" s="8">
        <v>0</v>
      </c>
      <c r="H21" s="53">
        <f t="shared" si="0"/>
        <v>0</v>
      </c>
      <c r="I21" s="54"/>
    </row>
    <row r="22" spans="1:11" ht="15.75" thickBot="1" x14ac:dyDescent="0.3">
      <c r="A22" s="29">
        <v>1</v>
      </c>
      <c r="B22" s="4" t="s">
        <v>91</v>
      </c>
      <c r="C22" s="27" t="s">
        <v>43</v>
      </c>
      <c r="D22" s="5" t="s">
        <v>92</v>
      </c>
      <c r="E22" s="6">
        <v>1</v>
      </c>
      <c r="F22" s="6" t="s">
        <v>12</v>
      </c>
      <c r="G22" s="8">
        <v>0</v>
      </c>
      <c r="H22" s="53">
        <f t="shared" si="0"/>
        <v>0</v>
      </c>
      <c r="I22" s="54"/>
    </row>
    <row r="23" spans="1:11" ht="15.75" thickBot="1" x14ac:dyDescent="0.3">
      <c r="A23" s="29">
        <v>1</v>
      </c>
      <c r="B23" s="4" t="s">
        <v>89</v>
      </c>
      <c r="C23" s="27" t="s">
        <v>43</v>
      </c>
      <c r="D23" s="5" t="s">
        <v>93</v>
      </c>
      <c r="E23" s="6">
        <v>1</v>
      </c>
      <c r="F23" s="6" t="s">
        <v>12</v>
      </c>
      <c r="G23" s="8">
        <v>0</v>
      </c>
      <c r="H23" s="53">
        <f t="shared" si="0"/>
        <v>0</v>
      </c>
      <c r="I23" s="54"/>
    </row>
    <row r="24" spans="1:11" ht="15.75" thickBot="1" x14ac:dyDescent="0.3">
      <c r="A24" s="29">
        <v>1</v>
      </c>
      <c r="B24" s="4" t="s">
        <v>91</v>
      </c>
      <c r="C24" s="27" t="s">
        <v>43</v>
      </c>
      <c r="D24" s="5" t="s">
        <v>94</v>
      </c>
      <c r="E24" s="6">
        <v>1</v>
      </c>
      <c r="F24" s="6" t="s">
        <v>12</v>
      </c>
      <c r="G24" s="8">
        <v>0</v>
      </c>
      <c r="H24" s="53">
        <f t="shared" si="0"/>
        <v>0</v>
      </c>
      <c r="I24" s="54"/>
    </row>
    <row r="25" spans="1:11" ht="15.75" thickBot="1" x14ac:dyDescent="0.3">
      <c r="A25" s="20">
        <v>3</v>
      </c>
      <c r="B25" s="18" t="s">
        <v>95</v>
      </c>
      <c r="C25" s="5" t="s">
        <v>96</v>
      </c>
      <c r="D25" s="5" t="s">
        <v>97</v>
      </c>
      <c r="E25" s="6">
        <v>400</v>
      </c>
      <c r="F25" s="6" t="s">
        <v>98</v>
      </c>
      <c r="G25" s="8">
        <v>0</v>
      </c>
      <c r="H25" s="53">
        <f t="shared" si="0"/>
        <v>0</v>
      </c>
      <c r="I25" s="54"/>
    </row>
    <row r="26" spans="1:11" ht="15.75" thickBot="1" x14ac:dyDescent="0.3">
      <c r="A26" s="20">
        <v>4</v>
      </c>
      <c r="B26" s="18" t="s">
        <v>99</v>
      </c>
      <c r="C26" s="5" t="s">
        <v>96</v>
      </c>
      <c r="D26" s="5" t="s">
        <v>100</v>
      </c>
      <c r="E26" s="6">
        <v>1040</v>
      </c>
      <c r="F26" s="6" t="s">
        <v>98</v>
      </c>
      <c r="G26" s="8">
        <v>0</v>
      </c>
      <c r="H26" s="53">
        <f t="shared" si="0"/>
        <v>0</v>
      </c>
      <c r="I26" s="54"/>
    </row>
    <row r="27" spans="1:11" ht="15.75" thickBot="1" x14ac:dyDescent="0.3">
      <c r="A27" s="20">
        <v>1</v>
      </c>
      <c r="B27" s="18" t="s">
        <v>99</v>
      </c>
      <c r="C27" s="5" t="s">
        <v>101</v>
      </c>
      <c r="D27" s="5" t="s">
        <v>102</v>
      </c>
      <c r="E27" s="6">
        <v>16500</v>
      </c>
      <c r="F27" s="6" t="s">
        <v>98</v>
      </c>
      <c r="G27" s="8">
        <v>0</v>
      </c>
      <c r="H27" s="53">
        <f t="shared" si="0"/>
        <v>0</v>
      </c>
      <c r="I27" s="54"/>
    </row>
    <row r="28" spans="1:11" ht="15.75" thickBot="1" x14ac:dyDescent="0.3">
      <c r="A28" s="20">
        <v>1</v>
      </c>
      <c r="B28" s="18" t="s">
        <v>99</v>
      </c>
      <c r="C28" s="5" t="s">
        <v>101</v>
      </c>
      <c r="D28" s="5" t="s">
        <v>103</v>
      </c>
      <c r="E28" s="6">
        <v>19720</v>
      </c>
      <c r="F28" s="6" t="s">
        <v>98</v>
      </c>
      <c r="G28" s="8">
        <v>0</v>
      </c>
      <c r="H28" s="53">
        <f t="shared" si="0"/>
        <v>0</v>
      </c>
      <c r="I28" s="54"/>
    </row>
    <row r="29" spans="1:11" ht="15.75" thickBot="1" x14ac:dyDescent="0.3">
      <c r="A29" s="20">
        <v>1</v>
      </c>
      <c r="B29" s="18" t="s">
        <v>104</v>
      </c>
      <c r="C29" s="5" t="s">
        <v>105</v>
      </c>
      <c r="D29" s="5" t="s">
        <v>106</v>
      </c>
      <c r="E29" s="6">
        <v>11</v>
      </c>
      <c r="F29" s="6" t="s">
        <v>98</v>
      </c>
      <c r="G29" s="8">
        <v>0</v>
      </c>
      <c r="H29" s="53">
        <f t="shared" si="0"/>
        <v>0</v>
      </c>
      <c r="I29" s="54"/>
    </row>
    <row r="30" spans="1:11" x14ac:dyDescent="0.25">
      <c r="A30" s="36">
        <f>SUM(A25:A29,A17:A24,A5:A16)</f>
        <v>75</v>
      </c>
      <c r="B30" s="38" t="s">
        <v>49</v>
      </c>
      <c r="G30" s="36" t="s">
        <v>107</v>
      </c>
      <c r="H30" s="40">
        <f>SUM(H5:I29)</f>
        <v>0</v>
      </c>
      <c r="I30" s="38"/>
    </row>
    <row r="31" spans="1:11" ht="15.75" thickBot="1" x14ac:dyDescent="0.3">
      <c r="A31" s="37"/>
      <c r="B31" s="39"/>
      <c r="G31" s="37"/>
      <c r="H31" s="41"/>
      <c r="I31" s="39"/>
    </row>
  </sheetData>
  <mergeCells count="34">
    <mergeCell ref="H10:I10"/>
    <mergeCell ref="A1:I1"/>
    <mergeCell ref="A2:I2"/>
    <mergeCell ref="A3:I3"/>
    <mergeCell ref="E4:F4"/>
    <mergeCell ref="H4:I4"/>
    <mergeCell ref="H5:I5"/>
    <mergeCell ref="H6:I6"/>
    <mergeCell ref="H7:I7"/>
    <mergeCell ref="H8:I8"/>
    <mergeCell ref="H9:I9"/>
    <mergeCell ref="H11:I11"/>
    <mergeCell ref="H12:I12"/>
    <mergeCell ref="H13:I13"/>
    <mergeCell ref="H14:I14"/>
    <mergeCell ref="H16:I16"/>
    <mergeCell ref="H21:I21"/>
    <mergeCell ref="H22:I22"/>
    <mergeCell ref="H23:I23"/>
    <mergeCell ref="H15:I15"/>
    <mergeCell ref="H17:I17"/>
    <mergeCell ref="H18:I18"/>
    <mergeCell ref="H19:I19"/>
    <mergeCell ref="H20:I20"/>
    <mergeCell ref="H24:I24"/>
    <mergeCell ref="H25:I25"/>
    <mergeCell ref="H26:I26"/>
    <mergeCell ref="H27:I27"/>
    <mergeCell ref="H28:I28"/>
    <mergeCell ref="H29:I29"/>
    <mergeCell ref="A30:A31"/>
    <mergeCell ref="B30:B31"/>
    <mergeCell ref="G30:G31"/>
    <mergeCell ref="H30:I3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F754C-2758-4FDB-BB8D-D324EA62F473}">
  <dimension ref="A1:I25"/>
  <sheetViews>
    <sheetView workbookViewId="0">
      <selection sqref="A1:I1"/>
    </sheetView>
  </sheetViews>
  <sheetFormatPr defaultRowHeight="15" x14ac:dyDescent="0.25"/>
  <cols>
    <col min="1" max="1" width="4.85546875" style="14" customWidth="1"/>
    <col min="2" max="2" width="33.42578125" style="3" customWidth="1"/>
    <col min="3" max="3" width="13.5703125" style="3" customWidth="1"/>
    <col min="4" max="4" width="22.140625" style="3" customWidth="1"/>
    <col min="5" max="5" width="15.42578125" style="3" customWidth="1"/>
    <col min="6" max="6" width="12.42578125" style="3" customWidth="1"/>
    <col min="7" max="7" width="14.140625" style="3" customWidth="1"/>
    <col min="8" max="8" width="7.28515625" style="3" customWidth="1"/>
    <col min="9" max="9" width="7.42578125" style="3" customWidth="1"/>
    <col min="10" max="16384" width="9.140625" style="3"/>
  </cols>
  <sheetData>
    <row r="1" spans="1:9" customFormat="1" ht="48" customHeight="1" thickBot="1" x14ac:dyDescent="0.3">
      <c r="A1" s="42" t="s">
        <v>0</v>
      </c>
      <c r="B1" s="43"/>
      <c r="C1" s="43"/>
      <c r="D1" s="43"/>
      <c r="E1" s="43"/>
      <c r="F1" s="43"/>
      <c r="G1" s="43"/>
      <c r="H1" s="43"/>
      <c r="I1" s="44"/>
    </row>
    <row r="2" spans="1:9" customFormat="1" ht="21" customHeight="1" thickBot="1" x14ac:dyDescent="0.3">
      <c r="A2" s="45" t="s">
        <v>53</v>
      </c>
      <c r="B2" s="46"/>
      <c r="C2" s="46"/>
      <c r="D2" s="46"/>
      <c r="E2" s="46"/>
      <c r="F2" s="46"/>
      <c r="G2" s="46"/>
      <c r="H2" s="46"/>
      <c r="I2" s="47"/>
    </row>
    <row r="3" spans="1:9" customFormat="1" ht="15.75" thickBot="1" x14ac:dyDescent="0.3">
      <c r="A3" s="48" t="s">
        <v>132</v>
      </c>
      <c r="B3" s="49"/>
      <c r="C3" s="49"/>
      <c r="D3" s="49"/>
      <c r="E3" s="49"/>
      <c r="F3" s="49"/>
      <c r="G3" s="49"/>
      <c r="H3" s="49"/>
      <c r="I3" s="50"/>
    </row>
    <row r="4" spans="1:9" ht="15.75" thickBot="1" x14ac:dyDescent="0.3">
      <c r="A4" s="25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26" t="s">
        <v>109</v>
      </c>
      <c r="G4" s="26" t="s">
        <v>7</v>
      </c>
      <c r="H4" s="57" t="s">
        <v>8</v>
      </c>
      <c r="I4" s="58"/>
    </row>
    <row r="5" spans="1:9" ht="15.75" thickBot="1" x14ac:dyDescent="0.3">
      <c r="A5" s="13">
        <v>3</v>
      </c>
      <c r="B5" s="4" t="s">
        <v>9</v>
      </c>
      <c r="C5" s="5" t="s">
        <v>38</v>
      </c>
      <c r="D5" s="27" t="s">
        <v>110</v>
      </c>
      <c r="E5" s="5">
        <v>16</v>
      </c>
      <c r="F5" s="7" t="s">
        <v>12</v>
      </c>
      <c r="G5" s="8">
        <v>0</v>
      </c>
      <c r="H5" s="53">
        <f>A5*G5</f>
        <v>0</v>
      </c>
      <c r="I5" s="54"/>
    </row>
    <row r="6" spans="1:9" ht="15.75" thickBot="1" x14ac:dyDescent="0.3">
      <c r="A6" s="13">
        <v>1</v>
      </c>
      <c r="B6" s="4" t="s">
        <v>9</v>
      </c>
      <c r="C6" s="5" t="s">
        <v>38</v>
      </c>
      <c r="D6" s="27" t="s">
        <v>111</v>
      </c>
      <c r="E6" s="5">
        <v>10</v>
      </c>
      <c r="F6" s="7" t="s">
        <v>18</v>
      </c>
      <c r="G6" s="8">
        <v>0</v>
      </c>
      <c r="H6" s="53">
        <f t="shared" ref="H6:H23" si="0">A6*G6</f>
        <v>0</v>
      </c>
      <c r="I6" s="54"/>
    </row>
    <row r="7" spans="1:9" ht="15.75" thickBot="1" x14ac:dyDescent="0.3">
      <c r="A7" s="13">
        <v>4</v>
      </c>
      <c r="B7" s="18" t="s">
        <v>27</v>
      </c>
      <c r="C7" s="5" t="s">
        <v>38</v>
      </c>
      <c r="D7" s="5" t="s">
        <v>112</v>
      </c>
      <c r="E7" s="30">
        <v>24000</v>
      </c>
      <c r="F7" s="7" t="s">
        <v>18</v>
      </c>
      <c r="G7" s="8">
        <v>0</v>
      </c>
      <c r="H7" s="53">
        <f t="shared" si="0"/>
        <v>0</v>
      </c>
      <c r="I7" s="54"/>
    </row>
    <row r="8" spans="1:9" ht="15.75" thickBot="1" x14ac:dyDescent="0.3">
      <c r="A8" s="13">
        <v>2</v>
      </c>
      <c r="B8" s="18" t="s">
        <v>27</v>
      </c>
      <c r="C8" s="5" t="s">
        <v>38</v>
      </c>
      <c r="D8" s="5" t="s">
        <v>113</v>
      </c>
      <c r="E8" s="30">
        <v>19000</v>
      </c>
      <c r="F8" s="7" t="s">
        <v>18</v>
      </c>
      <c r="G8" s="8">
        <v>0</v>
      </c>
      <c r="H8" s="53">
        <f t="shared" si="0"/>
        <v>0</v>
      </c>
      <c r="I8" s="54"/>
    </row>
    <row r="9" spans="1:9" ht="15.75" thickBot="1" x14ac:dyDescent="0.3">
      <c r="A9" s="13">
        <v>2</v>
      </c>
      <c r="B9" s="18" t="s">
        <v>54</v>
      </c>
      <c r="C9" s="5" t="s">
        <v>38</v>
      </c>
      <c r="D9" s="5" t="s">
        <v>114</v>
      </c>
      <c r="E9" s="30">
        <v>24000</v>
      </c>
      <c r="F9" s="7" t="s">
        <v>18</v>
      </c>
      <c r="G9" s="8">
        <v>0</v>
      </c>
      <c r="H9" s="53">
        <f t="shared" si="0"/>
        <v>0</v>
      </c>
      <c r="I9" s="54"/>
    </row>
    <row r="10" spans="1:9" ht="15.75" thickBot="1" x14ac:dyDescent="0.3">
      <c r="A10" s="13">
        <v>3</v>
      </c>
      <c r="B10" s="18" t="s">
        <v>54</v>
      </c>
      <c r="C10" s="5" t="s">
        <v>38</v>
      </c>
      <c r="D10" s="5" t="s">
        <v>115</v>
      </c>
      <c r="E10" s="30">
        <v>38000</v>
      </c>
      <c r="F10" s="7" t="s">
        <v>18</v>
      </c>
      <c r="G10" s="8">
        <v>0</v>
      </c>
      <c r="H10" s="53">
        <f t="shared" si="0"/>
        <v>0</v>
      </c>
      <c r="I10" s="54"/>
    </row>
    <row r="11" spans="1:9" ht="15.75" thickBot="1" x14ac:dyDescent="0.3">
      <c r="A11" s="13">
        <v>3</v>
      </c>
      <c r="B11" s="18" t="s">
        <v>54</v>
      </c>
      <c r="C11" s="5" t="s">
        <v>38</v>
      </c>
      <c r="D11" s="5" t="s">
        <v>116</v>
      </c>
      <c r="E11" s="30">
        <v>48000</v>
      </c>
      <c r="F11" s="7" t="s">
        <v>18</v>
      </c>
      <c r="G11" s="8">
        <v>0</v>
      </c>
      <c r="H11" s="53">
        <f t="shared" si="0"/>
        <v>0</v>
      </c>
      <c r="I11" s="54"/>
    </row>
    <row r="12" spans="1:9" ht="15.75" thickBot="1" x14ac:dyDescent="0.3">
      <c r="A12" s="13">
        <v>2</v>
      </c>
      <c r="B12" s="18" t="s">
        <v>27</v>
      </c>
      <c r="C12" s="5" t="s">
        <v>38</v>
      </c>
      <c r="D12" s="5" t="s">
        <v>117</v>
      </c>
      <c r="E12" s="30">
        <v>14000</v>
      </c>
      <c r="F12" s="7" t="s">
        <v>18</v>
      </c>
      <c r="G12" s="8">
        <v>0</v>
      </c>
      <c r="H12" s="53">
        <f t="shared" si="0"/>
        <v>0</v>
      </c>
      <c r="I12" s="54"/>
    </row>
    <row r="13" spans="1:9" ht="15.75" thickBot="1" x14ac:dyDescent="0.3">
      <c r="A13" s="13">
        <v>1</v>
      </c>
      <c r="B13" s="18" t="s">
        <v>54</v>
      </c>
      <c r="C13" s="5" t="s">
        <v>38</v>
      </c>
      <c r="D13" s="5" t="s">
        <v>118</v>
      </c>
      <c r="E13" s="30">
        <v>19000</v>
      </c>
      <c r="F13" s="7" t="s">
        <v>18</v>
      </c>
      <c r="G13" s="8">
        <v>0</v>
      </c>
      <c r="H13" s="53">
        <f t="shared" si="0"/>
        <v>0</v>
      </c>
      <c r="I13" s="54"/>
    </row>
    <row r="14" spans="1:9" ht="15.75" thickBot="1" x14ac:dyDescent="0.3">
      <c r="A14" s="13">
        <v>2</v>
      </c>
      <c r="B14" s="18" t="s">
        <v>16</v>
      </c>
      <c r="C14" s="5" t="s">
        <v>38</v>
      </c>
      <c r="D14" s="5" t="s">
        <v>119</v>
      </c>
      <c r="E14" s="30">
        <v>19000</v>
      </c>
      <c r="F14" s="7" t="s">
        <v>18</v>
      </c>
      <c r="G14" s="8">
        <v>0</v>
      </c>
      <c r="H14" s="53">
        <f t="shared" si="0"/>
        <v>0</v>
      </c>
      <c r="I14" s="54"/>
    </row>
    <row r="15" spans="1:9" ht="15.75" thickBot="1" x14ac:dyDescent="0.3">
      <c r="A15" s="13">
        <v>1</v>
      </c>
      <c r="B15" s="18" t="s">
        <v>120</v>
      </c>
      <c r="C15" s="5" t="s">
        <v>121</v>
      </c>
      <c r="D15" s="27" t="s">
        <v>122</v>
      </c>
      <c r="E15" s="30">
        <v>24000</v>
      </c>
      <c r="F15" s="7" t="s">
        <v>18</v>
      </c>
      <c r="G15" s="8">
        <v>0</v>
      </c>
      <c r="H15" s="53">
        <f t="shared" si="0"/>
        <v>0</v>
      </c>
      <c r="I15" s="54"/>
    </row>
    <row r="16" spans="1:9" ht="15.75" thickBot="1" x14ac:dyDescent="0.3">
      <c r="A16" s="13">
        <v>2</v>
      </c>
      <c r="B16" s="18" t="s">
        <v>16</v>
      </c>
      <c r="C16" s="5" t="s">
        <v>121</v>
      </c>
      <c r="D16" s="5" t="s">
        <v>123</v>
      </c>
      <c r="E16" s="30">
        <v>24000</v>
      </c>
      <c r="F16" s="7" t="s">
        <v>18</v>
      </c>
      <c r="G16" s="8">
        <v>0</v>
      </c>
      <c r="H16" s="53">
        <f t="shared" si="0"/>
        <v>0</v>
      </c>
      <c r="I16" s="54"/>
    </row>
    <row r="17" spans="1:9" ht="15.75" thickBot="1" x14ac:dyDescent="0.3">
      <c r="A17" s="13">
        <v>1</v>
      </c>
      <c r="B17" s="18" t="s">
        <v>120</v>
      </c>
      <c r="C17" s="5" t="s">
        <v>121</v>
      </c>
      <c r="D17" s="27" t="s">
        <v>124</v>
      </c>
      <c r="E17" s="30">
        <v>24000</v>
      </c>
      <c r="F17" s="7" t="s">
        <v>18</v>
      </c>
      <c r="G17" s="8">
        <v>0</v>
      </c>
      <c r="H17" s="53">
        <f t="shared" si="0"/>
        <v>0</v>
      </c>
      <c r="I17" s="54"/>
    </row>
    <row r="18" spans="1:9" ht="15.75" thickBot="1" x14ac:dyDescent="0.3">
      <c r="A18" s="13">
        <v>2</v>
      </c>
      <c r="B18" s="18" t="s">
        <v>120</v>
      </c>
      <c r="C18" s="5" t="s">
        <v>31</v>
      </c>
      <c r="D18" s="27" t="s">
        <v>125</v>
      </c>
      <c r="E18" s="31">
        <v>48000</v>
      </c>
      <c r="F18" s="7" t="s">
        <v>18</v>
      </c>
      <c r="G18" s="8">
        <v>0</v>
      </c>
      <c r="H18" s="53">
        <f t="shared" si="0"/>
        <v>0</v>
      </c>
      <c r="I18" s="54"/>
    </row>
    <row r="19" spans="1:9" ht="15.75" thickBot="1" x14ac:dyDescent="0.3">
      <c r="A19" s="13">
        <v>2</v>
      </c>
      <c r="B19" s="18" t="s">
        <v>54</v>
      </c>
      <c r="C19" s="5" t="s">
        <v>31</v>
      </c>
      <c r="D19" s="27" t="s">
        <v>126</v>
      </c>
      <c r="E19" s="31">
        <v>48000</v>
      </c>
      <c r="F19" s="7" t="s">
        <v>18</v>
      </c>
      <c r="G19" s="8">
        <v>0</v>
      </c>
      <c r="H19" s="53">
        <f t="shared" si="0"/>
        <v>0</v>
      </c>
      <c r="I19" s="54"/>
    </row>
    <row r="20" spans="1:9" ht="15.75" thickBot="1" x14ac:dyDescent="0.3">
      <c r="A20" s="13">
        <v>1</v>
      </c>
      <c r="B20" s="18" t="s">
        <v>120</v>
      </c>
      <c r="C20" s="27" t="s">
        <v>38</v>
      </c>
      <c r="D20" s="27" t="s">
        <v>127</v>
      </c>
      <c r="E20" s="31">
        <v>24000</v>
      </c>
      <c r="F20" s="7" t="s">
        <v>18</v>
      </c>
      <c r="G20" s="8">
        <v>0</v>
      </c>
      <c r="H20" s="53">
        <f t="shared" si="0"/>
        <v>0</v>
      </c>
      <c r="I20" s="54"/>
    </row>
    <row r="21" spans="1:9" ht="15.75" thickBot="1" x14ac:dyDescent="0.3">
      <c r="A21" s="13">
        <v>1</v>
      </c>
      <c r="B21" s="18" t="s">
        <v>16</v>
      </c>
      <c r="C21" s="27" t="s">
        <v>38</v>
      </c>
      <c r="D21" s="27" t="s">
        <v>128</v>
      </c>
      <c r="E21" s="31">
        <v>24000</v>
      </c>
      <c r="F21" s="7" t="s">
        <v>18</v>
      </c>
      <c r="G21" s="8">
        <v>0</v>
      </c>
      <c r="H21" s="53">
        <f t="shared" si="0"/>
        <v>0</v>
      </c>
      <c r="I21" s="54"/>
    </row>
    <row r="22" spans="1:9" ht="15.75" thickBot="1" x14ac:dyDescent="0.3">
      <c r="A22" s="13">
        <v>1</v>
      </c>
      <c r="B22" s="18" t="s">
        <v>120</v>
      </c>
      <c r="C22" s="5" t="s">
        <v>25</v>
      </c>
      <c r="D22" s="5" t="s">
        <v>129</v>
      </c>
      <c r="E22" s="30">
        <v>18000</v>
      </c>
      <c r="F22" s="7" t="s">
        <v>18</v>
      </c>
      <c r="G22" s="8">
        <v>0</v>
      </c>
      <c r="H22" s="53">
        <f t="shared" si="0"/>
        <v>0</v>
      </c>
      <c r="I22" s="54"/>
    </row>
    <row r="23" spans="1:9" ht="15.75" thickBot="1" x14ac:dyDescent="0.3">
      <c r="A23" s="13">
        <v>1</v>
      </c>
      <c r="B23" s="18" t="s">
        <v>27</v>
      </c>
      <c r="C23" s="5" t="s">
        <v>25</v>
      </c>
      <c r="D23" s="5" t="s">
        <v>130</v>
      </c>
      <c r="E23" s="30">
        <v>18000</v>
      </c>
      <c r="F23" s="7" t="s">
        <v>18</v>
      </c>
      <c r="G23" s="8">
        <v>0</v>
      </c>
      <c r="H23" s="53">
        <f t="shared" si="0"/>
        <v>0</v>
      </c>
      <c r="I23" s="54"/>
    </row>
    <row r="24" spans="1:9" x14ac:dyDescent="0.25">
      <c r="A24" s="36">
        <f>SUM(A15:A23,A5:A14)</f>
        <v>35</v>
      </c>
      <c r="B24" s="38" t="s">
        <v>49</v>
      </c>
      <c r="G24" s="36" t="s">
        <v>131</v>
      </c>
      <c r="H24" s="40">
        <f>SUM(H5:I23)</f>
        <v>0</v>
      </c>
      <c r="I24" s="38"/>
    </row>
    <row r="25" spans="1:9" ht="15.75" thickBot="1" x14ac:dyDescent="0.3">
      <c r="A25" s="37"/>
      <c r="B25" s="39"/>
      <c r="G25" s="37"/>
      <c r="H25" s="41"/>
      <c r="I25" s="39"/>
    </row>
  </sheetData>
  <mergeCells count="27">
    <mergeCell ref="A1:I1"/>
    <mergeCell ref="A2:I2"/>
    <mergeCell ref="A3:I3"/>
    <mergeCell ref="H4:I4"/>
    <mergeCell ref="H11:I11"/>
    <mergeCell ref="H12:I12"/>
    <mergeCell ref="H13:I13"/>
    <mergeCell ref="H14:I14"/>
    <mergeCell ref="H5:I5"/>
    <mergeCell ref="H6:I6"/>
    <mergeCell ref="H7:I7"/>
    <mergeCell ref="H8:I8"/>
    <mergeCell ref="H9:I9"/>
    <mergeCell ref="H10:I10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A24:A25"/>
    <mergeCell ref="B24:B25"/>
    <mergeCell ref="G24:G25"/>
    <mergeCell ref="H24:I2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81D8-D386-4D18-864A-14151FC13BE9}">
  <dimension ref="A1:K18"/>
  <sheetViews>
    <sheetView workbookViewId="0">
      <selection sqref="A1:I1"/>
    </sheetView>
  </sheetViews>
  <sheetFormatPr defaultRowHeight="15" x14ac:dyDescent="0.25"/>
  <cols>
    <col min="1" max="1" width="4.85546875" style="14" customWidth="1"/>
    <col min="2" max="2" width="33.42578125" style="3" customWidth="1"/>
    <col min="3" max="3" width="13.5703125" style="3" customWidth="1"/>
    <col min="4" max="4" width="22.140625" style="3" customWidth="1"/>
    <col min="5" max="5" width="16.5703125" style="3" customWidth="1"/>
    <col min="6" max="6" width="8.85546875" style="3" customWidth="1"/>
    <col min="7" max="7" width="14.140625" style="3" customWidth="1"/>
    <col min="8" max="8" width="7.28515625" style="3" customWidth="1"/>
    <col min="9" max="9" width="7.42578125" style="3" customWidth="1"/>
    <col min="10" max="16384" width="9.140625" style="3"/>
  </cols>
  <sheetData>
    <row r="1" spans="1:11" customFormat="1" ht="48" customHeight="1" thickBot="1" x14ac:dyDescent="0.3">
      <c r="A1" s="42" t="s">
        <v>0</v>
      </c>
      <c r="B1" s="43"/>
      <c r="C1" s="43"/>
      <c r="D1" s="43"/>
      <c r="E1" s="43"/>
      <c r="F1" s="43"/>
      <c r="G1" s="43"/>
      <c r="H1" s="43"/>
      <c r="I1" s="44"/>
    </row>
    <row r="2" spans="1:11" customFormat="1" ht="21" customHeight="1" thickBot="1" x14ac:dyDescent="0.3">
      <c r="A2" s="45" t="s">
        <v>53</v>
      </c>
      <c r="B2" s="46"/>
      <c r="C2" s="46"/>
      <c r="D2" s="46"/>
      <c r="E2" s="46"/>
      <c r="F2" s="46"/>
      <c r="G2" s="46"/>
      <c r="H2" s="46"/>
      <c r="I2" s="47"/>
    </row>
    <row r="3" spans="1:11" customFormat="1" ht="15.75" thickBot="1" x14ac:dyDescent="0.3">
      <c r="A3" s="48" t="s">
        <v>148</v>
      </c>
      <c r="B3" s="49"/>
      <c r="C3" s="49"/>
      <c r="D3" s="49"/>
      <c r="E3" s="49"/>
      <c r="F3" s="49"/>
      <c r="G3" s="49"/>
      <c r="H3" s="49"/>
      <c r="I3" s="50"/>
    </row>
    <row r="4" spans="1:11" ht="15.75" thickBot="1" x14ac:dyDescent="0.3">
      <c r="A4" s="25" t="s">
        <v>1</v>
      </c>
      <c r="B4" s="16" t="s">
        <v>2</v>
      </c>
      <c r="C4" s="32" t="s">
        <v>3</v>
      </c>
      <c r="D4" s="32" t="s">
        <v>4</v>
      </c>
      <c r="E4" s="32" t="s">
        <v>5</v>
      </c>
      <c r="F4" s="26" t="s">
        <v>133</v>
      </c>
      <c r="G4" s="33" t="s">
        <v>7</v>
      </c>
      <c r="H4" s="57" t="s">
        <v>8</v>
      </c>
      <c r="I4" s="58"/>
      <c r="K4" s="11"/>
    </row>
    <row r="5" spans="1:11" ht="15.75" thickBot="1" x14ac:dyDescent="0.3">
      <c r="A5" s="13">
        <v>14</v>
      </c>
      <c r="B5" s="4" t="s">
        <v>84</v>
      </c>
      <c r="C5" s="5" t="s">
        <v>66</v>
      </c>
      <c r="D5" s="27" t="s">
        <v>134</v>
      </c>
      <c r="E5" s="6">
        <v>18000</v>
      </c>
      <c r="F5" s="7" t="s">
        <v>18</v>
      </c>
      <c r="G5" s="8">
        <v>0</v>
      </c>
      <c r="H5" s="53">
        <f>A5*G5</f>
        <v>0</v>
      </c>
      <c r="I5" s="54"/>
    </row>
    <row r="6" spans="1:11" ht="15.75" thickBot="1" x14ac:dyDescent="0.3">
      <c r="A6" s="13">
        <v>14</v>
      </c>
      <c r="B6" s="4" t="s">
        <v>135</v>
      </c>
      <c r="C6" s="5" t="s">
        <v>66</v>
      </c>
      <c r="D6" s="5" t="s">
        <v>136</v>
      </c>
      <c r="E6" s="6">
        <v>18000</v>
      </c>
      <c r="F6" s="7" t="s">
        <v>18</v>
      </c>
      <c r="G6" s="8">
        <v>0</v>
      </c>
      <c r="H6" s="53">
        <f t="shared" ref="H6:H16" si="0">A6*G6</f>
        <v>0</v>
      </c>
      <c r="I6" s="54"/>
    </row>
    <row r="7" spans="1:11" ht="15.75" thickBot="1" x14ac:dyDescent="0.3">
      <c r="A7" s="13">
        <v>9</v>
      </c>
      <c r="B7" s="4" t="s">
        <v>84</v>
      </c>
      <c r="C7" s="5" t="s">
        <v>66</v>
      </c>
      <c r="D7" s="27" t="s">
        <v>137</v>
      </c>
      <c r="E7" s="6">
        <v>36000</v>
      </c>
      <c r="F7" s="7" t="s">
        <v>18</v>
      </c>
      <c r="G7" s="8">
        <v>0</v>
      </c>
      <c r="H7" s="53">
        <f t="shared" si="0"/>
        <v>0</v>
      </c>
      <c r="I7" s="54"/>
    </row>
    <row r="8" spans="1:11" ht="15.75" thickBot="1" x14ac:dyDescent="0.3">
      <c r="A8" s="13">
        <v>9</v>
      </c>
      <c r="B8" s="4" t="s">
        <v>135</v>
      </c>
      <c r="C8" s="5" t="s">
        <v>66</v>
      </c>
      <c r="D8" s="5" t="s">
        <v>138</v>
      </c>
      <c r="E8" s="6">
        <v>36000</v>
      </c>
      <c r="F8" s="7" t="s">
        <v>18</v>
      </c>
      <c r="G8" s="8">
        <v>0</v>
      </c>
      <c r="H8" s="53">
        <f t="shared" si="0"/>
        <v>0</v>
      </c>
      <c r="I8" s="54"/>
    </row>
    <row r="9" spans="1:11" ht="15.75" thickBot="1" x14ac:dyDescent="0.3">
      <c r="A9" s="13">
        <v>2</v>
      </c>
      <c r="B9" s="4" t="s">
        <v>84</v>
      </c>
      <c r="C9" s="5" t="s">
        <v>139</v>
      </c>
      <c r="D9" s="27" t="s">
        <v>140</v>
      </c>
      <c r="E9" s="6">
        <v>24000</v>
      </c>
      <c r="F9" s="7" t="s">
        <v>18</v>
      </c>
      <c r="G9" s="8">
        <v>0</v>
      </c>
      <c r="H9" s="53">
        <f t="shared" si="0"/>
        <v>0</v>
      </c>
      <c r="I9" s="54"/>
    </row>
    <row r="10" spans="1:11" ht="15.75" thickBot="1" x14ac:dyDescent="0.3">
      <c r="A10" s="13">
        <v>2</v>
      </c>
      <c r="B10" s="4" t="s">
        <v>16</v>
      </c>
      <c r="C10" s="5" t="s">
        <v>139</v>
      </c>
      <c r="D10" s="27" t="s">
        <v>141</v>
      </c>
      <c r="E10" s="6">
        <v>24000</v>
      </c>
      <c r="F10" s="7" t="s">
        <v>18</v>
      </c>
      <c r="G10" s="8">
        <v>0</v>
      </c>
      <c r="H10" s="53">
        <f t="shared" si="0"/>
        <v>0</v>
      </c>
      <c r="I10" s="54"/>
    </row>
    <row r="11" spans="1:11" ht="15.75" thickBot="1" x14ac:dyDescent="0.3">
      <c r="A11" s="13">
        <v>1</v>
      </c>
      <c r="B11" s="4" t="s">
        <v>84</v>
      </c>
      <c r="C11" s="5" t="s">
        <v>66</v>
      </c>
      <c r="D11" s="27" t="s">
        <v>142</v>
      </c>
      <c r="E11" s="6">
        <v>9000</v>
      </c>
      <c r="F11" s="7" t="s">
        <v>18</v>
      </c>
      <c r="G11" s="8">
        <v>0</v>
      </c>
      <c r="H11" s="53">
        <f t="shared" si="0"/>
        <v>0</v>
      </c>
      <c r="I11" s="54"/>
    </row>
    <row r="12" spans="1:11" ht="15.75" thickBot="1" x14ac:dyDescent="0.3">
      <c r="A12" s="13">
        <v>1</v>
      </c>
      <c r="B12" s="4" t="s">
        <v>27</v>
      </c>
      <c r="C12" s="5" t="s">
        <v>66</v>
      </c>
      <c r="D12" s="27" t="s">
        <v>143</v>
      </c>
      <c r="E12" s="6">
        <v>9000</v>
      </c>
      <c r="F12" s="7" t="s">
        <v>18</v>
      </c>
      <c r="G12" s="8">
        <v>0</v>
      </c>
      <c r="H12" s="53">
        <f t="shared" si="0"/>
        <v>0</v>
      </c>
      <c r="I12" s="54"/>
    </row>
    <row r="13" spans="1:11" ht="15.75" thickBot="1" x14ac:dyDescent="0.3">
      <c r="A13" s="13">
        <v>2</v>
      </c>
      <c r="B13" s="4" t="s">
        <v>84</v>
      </c>
      <c r="C13" s="5" t="s">
        <v>66</v>
      </c>
      <c r="D13" s="27" t="s">
        <v>144</v>
      </c>
      <c r="E13" s="6">
        <v>48000</v>
      </c>
      <c r="F13" s="7" t="s">
        <v>18</v>
      </c>
      <c r="G13" s="8">
        <v>0</v>
      </c>
      <c r="H13" s="53">
        <f t="shared" si="0"/>
        <v>0</v>
      </c>
      <c r="I13" s="54"/>
    </row>
    <row r="14" spans="1:11" ht="15.75" thickBot="1" x14ac:dyDescent="0.3">
      <c r="A14" s="13">
        <v>2</v>
      </c>
      <c r="B14" s="4" t="s">
        <v>135</v>
      </c>
      <c r="C14" s="5" t="s">
        <v>66</v>
      </c>
      <c r="D14" s="5" t="s">
        <v>145</v>
      </c>
      <c r="E14" s="6">
        <v>48000</v>
      </c>
      <c r="F14" s="7" t="s">
        <v>18</v>
      </c>
      <c r="G14" s="8">
        <v>0</v>
      </c>
      <c r="H14" s="53">
        <f t="shared" si="0"/>
        <v>0</v>
      </c>
      <c r="I14" s="54"/>
    </row>
    <row r="15" spans="1:11" ht="15.75" thickBot="1" x14ac:dyDescent="0.3">
      <c r="A15" s="22">
        <v>1</v>
      </c>
      <c r="B15" s="4" t="s">
        <v>84</v>
      </c>
      <c r="C15" s="5" t="s">
        <v>43</v>
      </c>
      <c r="D15" s="27" t="s">
        <v>146</v>
      </c>
      <c r="E15" s="6">
        <v>12000</v>
      </c>
      <c r="F15" s="7" t="s">
        <v>18</v>
      </c>
      <c r="G15" s="8">
        <v>0</v>
      </c>
      <c r="H15" s="53">
        <f t="shared" si="0"/>
        <v>0</v>
      </c>
      <c r="I15" s="54"/>
    </row>
    <row r="16" spans="1:11" ht="15.75" thickBot="1" x14ac:dyDescent="0.3">
      <c r="A16" s="22">
        <v>1</v>
      </c>
      <c r="B16" s="4" t="s">
        <v>27</v>
      </c>
      <c r="C16" s="5" t="s">
        <v>43</v>
      </c>
      <c r="D16" s="27" t="s">
        <v>147</v>
      </c>
      <c r="E16" s="6">
        <v>12000</v>
      </c>
      <c r="F16" s="7" t="s">
        <v>18</v>
      </c>
      <c r="G16" s="8">
        <v>0</v>
      </c>
      <c r="H16" s="53">
        <f t="shared" si="0"/>
        <v>0</v>
      </c>
      <c r="I16" s="54"/>
    </row>
    <row r="17" spans="1:9" x14ac:dyDescent="0.25">
      <c r="A17" s="36">
        <f>SUM(A5:A16)</f>
        <v>58</v>
      </c>
      <c r="B17" s="38" t="s">
        <v>49</v>
      </c>
      <c r="C17" s="59"/>
      <c r="D17" s="60"/>
      <c r="E17" s="60"/>
      <c r="F17" s="61"/>
      <c r="G17" s="36" t="s">
        <v>107</v>
      </c>
      <c r="H17" s="40">
        <f>SUM(H5:I16)</f>
        <v>0</v>
      </c>
      <c r="I17" s="38"/>
    </row>
    <row r="18" spans="1:9" ht="15.75" thickBot="1" x14ac:dyDescent="0.3">
      <c r="A18" s="37"/>
      <c r="B18" s="39"/>
      <c r="C18" s="62"/>
      <c r="D18" s="63"/>
      <c r="E18" s="63"/>
      <c r="F18" s="64"/>
      <c r="G18" s="37"/>
      <c r="H18" s="41"/>
      <c r="I18" s="39"/>
    </row>
  </sheetData>
  <mergeCells count="21">
    <mergeCell ref="A1:I1"/>
    <mergeCell ref="A2:I2"/>
    <mergeCell ref="A3:I3"/>
    <mergeCell ref="H4:I4"/>
    <mergeCell ref="H16:I16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A17:A18"/>
    <mergeCell ref="B17:B18"/>
    <mergeCell ref="C17:F18"/>
    <mergeCell ref="G17:G18"/>
    <mergeCell ref="H17:I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JUNDIAÍ</vt:lpstr>
      <vt:lpstr>LIMEIRA</vt:lpstr>
      <vt:lpstr>MOGI GUAÇU</vt:lpstr>
      <vt:lpstr>RIO CLARO</vt:lpstr>
      <vt:lpstr>ITAPIRA</vt:lpstr>
    </vt:vector>
  </TitlesOfParts>
  <Company>SERVICO NACIONAL DE APRENDIZAGEM COMERCIAL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Aquino Portao de Souza</dc:creator>
  <cp:lastModifiedBy>Carla Aquino Portao de Souza</cp:lastModifiedBy>
  <dcterms:created xsi:type="dcterms:W3CDTF">2023-02-27T19:26:12Z</dcterms:created>
  <dcterms:modified xsi:type="dcterms:W3CDTF">2023-03-21T14:47:49Z</dcterms:modified>
</cp:coreProperties>
</file>