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MS-LICITACAO\EDITAIS\CONCORRÊNCIA\CA 14090 - MANUTENÇÃO AR - (FCO BOR ANA)\PORTAL\"/>
    </mc:Choice>
  </mc:AlternateContent>
  <xr:revisionPtr revIDLastSave="0" documentId="13_ncr:1_{240A2498-9E78-46CE-B6BF-020BAFCDEF63}" xr6:coauthVersionLast="47" xr6:coauthVersionMax="47" xr10:uidLastSave="{00000000-0000-0000-0000-000000000000}"/>
  <bookViews>
    <workbookView xWindow="-110" yWindow="-110" windowWidth="19420" windowHeight="10420" xr2:uid="{2DCC7491-3943-43D0-BEDE-745A39133113}"/>
  </bookViews>
  <sheets>
    <sheet name="FRANCISCO MATARAZZO" sheetId="1" r:id="rId1"/>
    <sheet name="BORACEIA" sheetId="2" r:id="rId2"/>
    <sheet name="SANTAN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" i="3"/>
  <c r="H22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/>
  <c r="H33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5" i="1"/>
  <c r="A22" i="2" l="1"/>
  <c r="A33" i="1" l="1"/>
</calcChain>
</file>

<file path=xl/sharedStrings.xml><?xml version="1.0" encoding="utf-8"?>
<sst xmlns="http://schemas.openxmlformats.org/spreadsheetml/2006/main" count="412" uniqueCount="123">
  <si>
    <t>QTD</t>
  </si>
  <si>
    <t>Tipo</t>
  </si>
  <si>
    <t>Marca</t>
  </si>
  <si>
    <t>Modelo</t>
  </si>
  <si>
    <t>Capacidade</t>
  </si>
  <si>
    <t>Un.Med.</t>
  </si>
  <si>
    <t>Valor unit</t>
  </si>
  <si>
    <t>Valor total</t>
  </si>
  <si>
    <t>Unidade Condensadora - VRF</t>
  </si>
  <si>
    <t>MIDEA CARRIER</t>
  </si>
  <si>
    <t>MDV10W/DCN1(B)</t>
  </si>
  <si>
    <t>HP</t>
  </si>
  <si>
    <t>MDV14W/DCN1(B)</t>
  </si>
  <si>
    <t>MDV-16W/DCN1(B)</t>
  </si>
  <si>
    <t>Evaporadora Cassete</t>
  </si>
  <si>
    <t>MDV-D36Q4/N1-D</t>
  </si>
  <si>
    <t>Btu/h</t>
  </si>
  <si>
    <t>MDV-D56Q4/N1</t>
  </si>
  <si>
    <t>MDV-D71Q4/N1-D</t>
  </si>
  <si>
    <t>MDV-D90Q4/N1-D</t>
  </si>
  <si>
    <t>MDV-D112Q4/N1-D</t>
  </si>
  <si>
    <t>MDV-D140Q4/N1-D</t>
  </si>
  <si>
    <t>Unidade Condensadora - SPLIT</t>
  </si>
  <si>
    <t>CARRIER</t>
  </si>
  <si>
    <t>38EVC153865</t>
  </si>
  <si>
    <t>TR</t>
  </si>
  <si>
    <t>38EXC153865</t>
  </si>
  <si>
    <t>Evaporadora SPLITÃO</t>
  </si>
  <si>
    <t>40VX30HV6F5T</t>
  </si>
  <si>
    <t>50TCA10386HS</t>
  </si>
  <si>
    <t>40.KWCB18C5</t>
  </si>
  <si>
    <t>SPRINGER</t>
  </si>
  <si>
    <t>38MBCA24M5</t>
  </si>
  <si>
    <t>Evaporadora HI-WALL</t>
  </si>
  <si>
    <t>42MBCA24M5</t>
  </si>
  <si>
    <t>Ventilação</t>
  </si>
  <si>
    <t>PROJELMEC</t>
  </si>
  <si>
    <t>CSD - 200</t>
  </si>
  <si>
    <t>m³/h</t>
  </si>
  <si>
    <t xml:space="preserve">SICFLUX </t>
  </si>
  <si>
    <t>ACI 250</t>
  </si>
  <si>
    <t>Exaustão</t>
  </si>
  <si>
    <t>CSD - 224</t>
  </si>
  <si>
    <t>MAXX - 200</t>
  </si>
  <si>
    <t>ILS - 500</t>
  </si>
  <si>
    <t>CSD - 315</t>
  </si>
  <si>
    <t>MAXX - 201</t>
  </si>
  <si>
    <t>Cortina de Ar</t>
  </si>
  <si>
    <t>MEGA 34</t>
  </si>
  <si>
    <t>OTAM</t>
  </si>
  <si>
    <t>TSA18/9</t>
  </si>
  <si>
    <t>ITENS</t>
  </si>
  <si>
    <t>VALOR TOTAL -</t>
  </si>
  <si>
    <t>Toshiba</t>
  </si>
  <si>
    <t>MMY-MAP1201HT5</t>
  </si>
  <si>
    <t>MMU-AP0071NH</t>
  </si>
  <si>
    <t>MMU-AP0182H</t>
  </si>
  <si>
    <t>MMU-AP0302H</t>
  </si>
  <si>
    <t>MMU-AP0242H</t>
  </si>
  <si>
    <t>MMU-AP0272H</t>
  </si>
  <si>
    <t>LG</t>
  </si>
  <si>
    <t>ATUW 18GPL PO</t>
  </si>
  <si>
    <t>ATUN 18GPL PO</t>
  </si>
  <si>
    <t>S4UQ18KL3WB</t>
  </si>
  <si>
    <t>S4NQ18KL3WB</t>
  </si>
  <si>
    <t>USUQ182C5G3</t>
  </si>
  <si>
    <t>USNQ182C5G3</t>
  </si>
  <si>
    <t>YORK</t>
  </si>
  <si>
    <t>YJDA18FS-ADA</t>
  </si>
  <si>
    <t>YJEA18FS-ADA</t>
  </si>
  <si>
    <t>YJDA24FS-ADA</t>
  </si>
  <si>
    <t>YJEA24FS-ADA</t>
  </si>
  <si>
    <t>VENTOKIT</t>
  </si>
  <si>
    <t>SERVIÇO NACIONAL DE APRENDIZAGEM COMERCIAL                
Administração Regional do Estado de São Paulo</t>
  </si>
  <si>
    <t>Unidade Condensadora - Split</t>
  </si>
  <si>
    <t>Hitachi</t>
  </si>
  <si>
    <t>RAA015H3 (S)</t>
  </si>
  <si>
    <t>Evaporadora Piso Teto</t>
  </si>
  <si>
    <t>RPC015G3P</t>
  </si>
  <si>
    <t>ATUW36GMLP</t>
  </si>
  <si>
    <t>ATNW36GMLP0</t>
  </si>
  <si>
    <t>ATW48GMLP0</t>
  </si>
  <si>
    <t>ATNW48GMLP0</t>
  </si>
  <si>
    <t>GREE</t>
  </si>
  <si>
    <t>GSW-2422R/C</t>
  </si>
  <si>
    <t>Evaporadora HI-HAWL</t>
  </si>
  <si>
    <t>38KCK0955</t>
  </si>
  <si>
    <t>42FNCA0955</t>
  </si>
  <si>
    <t>38KCD018515MC</t>
  </si>
  <si>
    <t>Evaporadora Built-in</t>
  </si>
  <si>
    <t>42BQA18510HC</t>
  </si>
  <si>
    <t>YJEA12FS-ADA</t>
  </si>
  <si>
    <t>TSUC1225MA2</t>
  </si>
  <si>
    <t>TSNC1225NA2</t>
  </si>
  <si>
    <t>DJDA09FS-ADK</t>
  </si>
  <si>
    <t>DJEA09FS-ADK</t>
  </si>
  <si>
    <t>S4UQ09WA51C</t>
  </si>
  <si>
    <t>S4NQ09WA51C</t>
  </si>
  <si>
    <t>MAP0801HT5</t>
  </si>
  <si>
    <t>Evaporadora Piso Cassete</t>
  </si>
  <si>
    <t>MMU-AP0241H</t>
  </si>
  <si>
    <t>MAP1201HT5</t>
  </si>
  <si>
    <t>MAP1001HT5</t>
  </si>
  <si>
    <t xml:space="preserve">10 HP </t>
  </si>
  <si>
    <t>MMC-AP0151H</t>
  </si>
  <si>
    <t>MMC-AP0361H</t>
  </si>
  <si>
    <t>MMC-AP0181H</t>
  </si>
  <si>
    <t>MMC-AP0481H</t>
  </si>
  <si>
    <t>MMC-AP0241H</t>
  </si>
  <si>
    <t>MMC-AP0271H</t>
  </si>
  <si>
    <t>Exaustor</t>
  </si>
  <si>
    <t>Soler&amp;Palau</t>
  </si>
  <si>
    <t>TD500/150</t>
  </si>
  <si>
    <t xml:space="preserve">VALOR TOTAL </t>
  </si>
  <si>
    <t>FCO - SENAC FRANCISCO MATARAZZO</t>
  </si>
  <si>
    <t>ANEXO F - PREÇO POR EQUIPAMENTO</t>
  </si>
  <si>
    <t>BOR - SENAC BORACEIA</t>
  </si>
  <si>
    <t>ANA - SENAC SANTANA</t>
  </si>
  <si>
    <t>S4UQ12JA3A5</t>
  </si>
  <si>
    <t>S4NQ12JA3A5</t>
  </si>
  <si>
    <t>GWH24QE</t>
  </si>
  <si>
    <t>S4UQ24K231E</t>
  </si>
  <si>
    <t>SQ4NQ24K231E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</si>
</sst>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sz val="10.5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4" fillId="2" borderId="4" xfId="1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>
      <alignment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4" fontId="4" fillId="2" borderId="7" xfId="1" applyFont="1" applyFill="1" applyBorder="1" applyAlignment="1" applyProtection="1">
      <alignment vertical="center"/>
      <protection locked="0"/>
    </xf>
    <xf numFmtId="0" fontId="6" fillId="6" borderId="5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0" xfId="0" applyFont="1"/>
    <xf numFmtId="0" fontId="5" fillId="4" borderId="5" xfId="0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44" fontId="4" fillId="0" borderId="0" xfId="0" applyNumberFormat="1" applyFont="1"/>
    <xf numFmtId="0" fontId="4" fillId="0" borderId="14" xfId="0" applyFont="1" applyBorder="1" applyAlignment="1">
      <alignment horizontal="center"/>
    </xf>
    <xf numFmtId="0" fontId="7" fillId="0" borderId="7" xfId="0" applyFont="1" applyBorder="1" applyAlignment="1">
      <alignment vertical="center" wrapText="1"/>
    </xf>
    <xf numFmtId="44" fontId="4" fillId="8" borderId="4" xfId="3" applyFont="1" applyFill="1" applyBorder="1" applyProtection="1">
      <protection locked="0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44" fontId="3" fillId="0" borderId="1" xfId="1" applyFont="1" applyBorder="1" applyAlignment="1" applyProtection="1">
      <alignment horizontal="center" vertical="center"/>
    </xf>
    <xf numFmtId="44" fontId="3" fillId="0" borderId="3" xfId="1" applyFont="1" applyBorder="1" applyAlignment="1" applyProtection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44" fontId="2" fillId="7" borderId="10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4" fontId="3" fillId="0" borderId="1" xfId="3" applyFont="1" applyBorder="1" applyAlignment="1">
      <alignment horizontal="center"/>
    </xf>
    <xf numFmtId="44" fontId="3" fillId="0" borderId="3" xfId="3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</cellXfs>
  <cellStyles count="4">
    <cellStyle name="Moeda" xfId="1" builtinId="4"/>
    <cellStyle name="Moeda 2" xfId="2" xr:uid="{89AC6C5B-DA03-4D0C-B227-7407952D5BA2}"/>
    <cellStyle name="Moeda 3" xfId="3" xr:uid="{282DC3C5-8B6B-4AD0-885B-612116B9BF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5C16-C293-4837-BEEF-14AED27447DC}">
  <dimension ref="A1:I34"/>
  <sheetViews>
    <sheetView tabSelected="1" topLeftCell="A12" workbookViewId="0">
      <selection sqref="A1:I1"/>
    </sheetView>
  </sheetViews>
  <sheetFormatPr defaultColWidth="9.1796875" defaultRowHeight="14.5" x14ac:dyDescent="0.35"/>
  <cols>
    <col min="1" max="1" width="4.81640625" style="18" customWidth="1"/>
    <col min="2" max="2" width="29.453125" style="1" customWidth="1"/>
    <col min="3" max="3" width="15.7265625" style="1" customWidth="1"/>
    <col min="4" max="4" width="18.81640625" style="1" customWidth="1"/>
    <col min="5" max="5" width="12.54296875" style="1" customWidth="1"/>
    <col min="6" max="6" width="10" style="1" customWidth="1"/>
    <col min="7" max="7" width="15.1796875" style="1" customWidth="1"/>
    <col min="8" max="8" width="7.26953125" style="1" customWidth="1"/>
    <col min="9" max="9" width="8.26953125" style="1" customWidth="1"/>
    <col min="10" max="16384" width="9.1796875" style="1"/>
  </cols>
  <sheetData>
    <row r="1" spans="1:9" ht="49.5" customHeight="1" thickBot="1" x14ac:dyDescent="0.4">
      <c r="A1" s="53" t="s">
        <v>73</v>
      </c>
      <c r="B1" s="54"/>
      <c r="C1" s="54"/>
      <c r="D1" s="54"/>
      <c r="E1" s="54"/>
      <c r="F1" s="54"/>
      <c r="G1" s="54"/>
      <c r="H1" s="54"/>
      <c r="I1" s="55"/>
    </row>
    <row r="2" spans="1:9" ht="15.75" customHeight="1" thickBot="1" x14ac:dyDescent="0.4">
      <c r="A2" s="56" t="s">
        <v>115</v>
      </c>
      <c r="B2" s="57"/>
      <c r="C2" s="57"/>
      <c r="D2" s="57"/>
      <c r="E2" s="57"/>
      <c r="F2" s="57"/>
      <c r="G2" s="57"/>
      <c r="H2" s="57"/>
      <c r="I2" s="58"/>
    </row>
    <row r="3" spans="1:9" ht="15.75" customHeight="1" thickBot="1" x14ac:dyDescent="0.4">
      <c r="A3" s="59" t="s">
        <v>114</v>
      </c>
      <c r="B3" s="60"/>
      <c r="C3" s="60"/>
      <c r="D3" s="60"/>
      <c r="E3" s="60"/>
      <c r="F3" s="60"/>
      <c r="G3" s="60"/>
      <c r="H3" s="60"/>
      <c r="I3" s="61"/>
    </row>
    <row r="4" spans="1:9" ht="15.75" customHeight="1" thickBot="1" x14ac:dyDescent="0.4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62" t="s">
        <v>7</v>
      </c>
      <c r="I4" s="63"/>
    </row>
    <row r="5" spans="1:9" ht="15.75" customHeight="1" thickBot="1" x14ac:dyDescent="0.4">
      <c r="A5" s="4">
        <v>4</v>
      </c>
      <c r="B5" s="5" t="s">
        <v>8</v>
      </c>
      <c r="C5" s="6" t="s">
        <v>9</v>
      </c>
      <c r="D5" s="6" t="s">
        <v>10</v>
      </c>
      <c r="E5" s="7">
        <v>10</v>
      </c>
      <c r="F5" s="8" t="s">
        <v>11</v>
      </c>
      <c r="G5" s="9">
        <v>0</v>
      </c>
      <c r="H5" s="41">
        <f>A5*G5</f>
        <v>0</v>
      </c>
      <c r="I5" s="42"/>
    </row>
    <row r="6" spans="1:9" ht="15.75" customHeight="1" thickBot="1" x14ac:dyDescent="0.4">
      <c r="A6" s="4">
        <v>12</v>
      </c>
      <c r="B6" s="5" t="s">
        <v>8</v>
      </c>
      <c r="C6" s="6" t="s">
        <v>9</v>
      </c>
      <c r="D6" s="6" t="s">
        <v>12</v>
      </c>
      <c r="E6" s="7">
        <v>14</v>
      </c>
      <c r="F6" s="8" t="s">
        <v>11</v>
      </c>
      <c r="G6" s="9">
        <v>0</v>
      </c>
      <c r="H6" s="41">
        <f t="shared" ref="H6:H32" si="0">A6*G6</f>
        <v>0</v>
      </c>
      <c r="I6" s="42"/>
    </row>
    <row r="7" spans="1:9" ht="15.75" customHeight="1" thickBot="1" x14ac:dyDescent="0.4">
      <c r="A7" s="4">
        <v>8</v>
      </c>
      <c r="B7" s="5" t="s">
        <v>8</v>
      </c>
      <c r="C7" s="6" t="s">
        <v>9</v>
      </c>
      <c r="D7" s="6" t="s">
        <v>13</v>
      </c>
      <c r="E7" s="7">
        <v>16</v>
      </c>
      <c r="F7" s="8" t="s">
        <v>11</v>
      </c>
      <c r="G7" s="9">
        <v>0</v>
      </c>
      <c r="H7" s="41">
        <f t="shared" si="0"/>
        <v>0</v>
      </c>
      <c r="I7" s="42"/>
    </row>
    <row r="8" spans="1:9" ht="15.75" customHeight="1" thickBot="1" x14ac:dyDescent="0.4">
      <c r="A8" s="4">
        <v>6</v>
      </c>
      <c r="B8" s="10" t="s">
        <v>14</v>
      </c>
      <c r="C8" s="6" t="s">
        <v>9</v>
      </c>
      <c r="D8" s="6" t="s">
        <v>15</v>
      </c>
      <c r="E8" s="11">
        <v>12300</v>
      </c>
      <c r="F8" s="8" t="s">
        <v>16</v>
      </c>
      <c r="G8" s="9">
        <v>0</v>
      </c>
      <c r="H8" s="41">
        <f t="shared" si="0"/>
        <v>0</v>
      </c>
      <c r="I8" s="42"/>
    </row>
    <row r="9" spans="1:9" ht="15.75" customHeight="1" thickBot="1" x14ac:dyDescent="0.4">
      <c r="A9" s="4">
        <v>40</v>
      </c>
      <c r="B9" s="10" t="s">
        <v>14</v>
      </c>
      <c r="C9" s="6" t="s">
        <v>9</v>
      </c>
      <c r="D9" s="6" t="s">
        <v>17</v>
      </c>
      <c r="E9" s="11">
        <v>19100</v>
      </c>
      <c r="F9" s="8" t="s">
        <v>16</v>
      </c>
      <c r="G9" s="9">
        <v>0</v>
      </c>
      <c r="H9" s="41">
        <f t="shared" si="0"/>
        <v>0</v>
      </c>
      <c r="I9" s="42"/>
    </row>
    <row r="10" spans="1:9" ht="15.75" customHeight="1" thickBot="1" x14ac:dyDescent="0.4">
      <c r="A10" s="4">
        <v>14</v>
      </c>
      <c r="B10" s="10" t="s">
        <v>14</v>
      </c>
      <c r="C10" s="6" t="s">
        <v>9</v>
      </c>
      <c r="D10" s="6" t="s">
        <v>18</v>
      </c>
      <c r="E10" s="11">
        <v>24200</v>
      </c>
      <c r="F10" s="8" t="s">
        <v>16</v>
      </c>
      <c r="G10" s="9">
        <v>0</v>
      </c>
      <c r="H10" s="41">
        <f t="shared" si="0"/>
        <v>0</v>
      </c>
      <c r="I10" s="42"/>
    </row>
    <row r="11" spans="1:9" ht="15.75" customHeight="1" thickBot="1" x14ac:dyDescent="0.4">
      <c r="A11" s="4">
        <v>23</v>
      </c>
      <c r="B11" s="10" t="s">
        <v>14</v>
      </c>
      <c r="C11" s="6" t="s">
        <v>9</v>
      </c>
      <c r="D11" s="6" t="s">
        <v>19</v>
      </c>
      <c r="E11" s="11">
        <v>30700</v>
      </c>
      <c r="F11" s="8" t="s">
        <v>16</v>
      </c>
      <c r="G11" s="9">
        <v>0</v>
      </c>
      <c r="H11" s="41">
        <f t="shared" si="0"/>
        <v>0</v>
      </c>
      <c r="I11" s="42"/>
    </row>
    <row r="12" spans="1:9" ht="15.75" customHeight="1" thickBot="1" x14ac:dyDescent="0.4">
      <c r="A12" s="12">
        <v>2</v>
      </c>
      <c r="B12" s="10" t="s">
        <v>14</v>
      </c>
      <c r="C12" s="6" t="s">
        <v>9</v>
      </c>
      <c r="D12" s="6" t="s">
        <v>20</v>
      </c>
      <c r="E12" s="11">
        <v>38200</v>
      </c>
      <c r="F12" s="8" t="s">
        <v>16</v>
      </c>
      <c r="G12" s="13">
        <v>0</v>
      </c>
      <c r="H12" s="41">
        <f t="shared" si="0"/>
        <v>0</v>
      </c>
      <c r="I12" s="42"/>
    </row>
    <row r="13" spans="1:9" ht="15.75" customHeight="1" thickBot="1" x14ac:dyDescent="0.4">
      <c r="A13" s="4">
        <v>33</v>
      </c>
      <c r="B13" s="10" t="s">
        <v>14</v>
      </c>
      <c r="C13" s="6" t="s">
        <v>9</v>
      </c>
      <c r="D13" s="6" t="s">
        <v>21</v>
      </c>
      <c r="E13" s="11">
        <v>47800</v>
      </c>
      <c r="F13" s="8" t="s">
        <v>16</v>
      </c>
      <c r="G13" s="9">
        <v>0</v>
      </c>
      <c r="H13" s="41">
        <f t="shared" si="0"/>
        <v>0</v>
      </c>
      <c r="I13" s="42"/>
    </row>
    <row r="14" spans="1:9" ht="15.75" customHeight="1" thickBot="1" x14ac:dyDescent="0.4">
      <c r="A14" s="4">
        <v>2</v>
      </c>
      <c r="B14" s="14" t="s">
        <v>22</v>
      </c>
      <c r="C14" s="7" t="s">
        <v>23</v>
      </c>
      <c r="D14" s="7" t="s">
        <v>24</v>
      </c>
      <c r="E14" s="11">
        <v>15</v>
      </c>
      <c r="F14" s="15" t="s">
        <v>25</v>
      </c>
      <c r="G14" s="9">
        <v>0</v>
      </c>
      <c r="H14" s="41">
        <f t="shared" si="0"/>
        <v>0</v>
      </c>
      <c r="I14" s="42"/>
    </row>
    <row r="15" spans="1:9" ht="15.75" customHeight="1" thickBot="1" x14ac:dyDescent="0.4">
      <c r="A15" s="4">
        <v>2</v>
      </c>
      <c r="B15" s="14" t="s">
        <v>22</v>
      </c>
      <c r="C15" s="7" t="s">
        <v>23</v>
      </c>
      <c r="D15" s="7" t="s">
        <v>26</v>
      </c>
      <c r="E15" s="11">
        <v>15</v>
      </c>
      <c r="F15" s="15" t="s">
        <v>25</v>
      </c>
      <c r="G15" s="9">
        <v>0</v>
      </c>
      <c r="H15" s="41">
        <f t="shared" si="0"/>
        <v>0</v>
      </c>
      <c r="I15" s="42"/>
    </row>
    <row r="16" spans="1:9" ht="15.75" customHeight="1" thickBot="1" x14ac:dyDescent="0.4">
      <c r="A16" s="4">
        <v>2</v>
      </c>
      <c r="B16" s="10" t="s">
        <v>27</v>
      </c>
      <c r="C16" s="7" t="s">
        <v>23</v>
      </c>
      <c r="D16" s="7" t="s">
        <v>28</v>
      </c>
      <c r="E16" s="11">
        <v>30</v>
      </c>
      <c r="F16" s="15" t="s">
        <v>25</v>
      </c>
      <c r="G16" s="9">
        <v>0</v>
      </c>
      <c r="H16" s="41">
        <f t="shared" si="0"/>
        <v>0</v>
      </c>
      <c r="I16" s="42"/>
    </row>
    <row r="17" spans="1:9" ht="15.75" customHeight="1" thickBot="1" x14ac:dyDescent="0.4">
      <c r="A17" s="4">
        <v>1</v>
      </c>
      <c r="B17" s="10" t="s">
        <v>27</v>
      </c>
      <c r="C17" s="7" t="s">
        <v>23</v>
      </c>
      <c r="D17" s="7" t="s">
        <v>29</v>
      </c>
      <c r="E17" s="11">
        <v>132000</v>
      </c>
      <c r="F17" s="15" t="s">
        <v>16</v>
      </c>
      <c r="G17" s="9">
        <v>0</v>
      </c>
      <c r="H17" s="41">
        <f t="shared" si="0"/>
        <v>0</v>
      </c>
      <c r="I17" s="42"/>
    </row>
    <row r="18" spans="1:9" ht="15.75" customHeight="1" thickBot="1" x14ac:dyDescent="0.4">
      <c r="A18" s="12">
        <v>1</v>
      </c>
      <c r="B18" s="14" t="s">
        <v>22</v>
      </c>
      <c r="C18" s="7" t="s">
        <v>23</v>
      </c>
      <c r="D18" s="7"/>
      <c r="E18" s="11">
        <v>18000</v>
      </c>
      <c r="F18" s="15" t="s">
        <v>16</v>
      </c>
      <c r="G18" s="9">
        <v>0</v>
      </c>
      <c r="H18" s="41">
        <f t="shared" si="0"/>
        <v>0</v>
      </c>
      <c r="I18" s="42"/>
    </row>
    <row r="19" spans="1:9" ht="15.75" customHeight="1" thickBot="1" x14ac:dyDescent="0.4">
      <c r="A19" s="4">
        <v>1</v>
      </c>
      <c r="B19" s="10" t="s">
        <v>14</v>
      </c>
      <c r="C19" s="7" t="s">
        <v>23</v>
      </c>
      <c r="D19" s="7" t="s">
        <v>30</v>
      </c>
      <c r="E19" s="11">
        <v>18000</v>
      </c>
      <c r="F19" s="15" t="s">
        <v>16</v>
      </c>
      <c r="G19" s="9">
        <v>0</v>
      </c>
      <c r="H19" s="41">
        <f t="shared" si="0"/>
        <v>0</v>
      </c>
      <c r="I19" s="42"/>
    </row>
    <row r="20" spans="1:9" ht="15.75" customHeight="1" thickBot="1" x14ac:dyDescent="0.4">
      <c r="A20" s="4">
        <v>1</v>
      </c>
      <c r="B20" s="14" t="s">
        <v>22</v>
      </c>
      <c r="C20" s="7" t="s">
        <v>31</v>
      </c>
      <c r="D20" s="7" t="s">
        <v>32</v>
      </c>
      <c r="E20" s="11">
        <v>24000</v>
      </c>
      <c r="F20" s="15" t="s">
        <v>16</v>
      </c>
      <c r="G20" s="9">
        <v>0</v>
      </c>
      <c r="H20" s="41">
        <f t="shared" si="0"/>
        <v>0</v>
      </c>
      <c r="I20" s="42"/>
    </row>
    <row r="21" spans="1:9" ht="15.75" customHeight="1" thickBot="1" x14ac:dyDescent="0.4">
      <c r="A21" s="4">
        <v>1</v>
      </c>
      <c r="B21" s="10" t="s">
        <v>33</v>
      </c>
      <c r="C21" s="7" t="s">
        <v>31</v>
      </c>
      <c r="D21" s="7" t="s">
        <v>34</v>
      </c>
      <c r="E21" s="11">
        <v>24000</v>
      </c>
      <c r="F21" s="15" t="s">
        <v>16</v>
      </c>
      <c r="G21" s="9">
        <v>0</v>
      </c>
      <c r="H21" s="41">
        <f t="shared" si="0"/>
        <v>0</v>
      </c>
      <c r="I21" s="42"/>
    </row>
    <row r="22" spans="1:9" ht="15.75" customHeight="1" thickBot="1" x14ac:dyDescent="0.4">
      <c r="A22" s="4">
        <v>1</v>
      </c>
      <c r="B22" s="16" t="s">
        <v>35</v>
      </c>
      <c r="C22" s="4" t="s">
        <v>36</v>
      </c>
      <c r="D22" s="4" t="s">
        <v>37</v>
      </c>
      <c r="E22" s="17">
        <v>2520</v>
      </c>
      <c r="F22" s="4" t="s">
        <v>38</v>
      </c>
      <c r="G22" s="9">
        <v>0</v>
      </c>
      <c r="H22" s="41">
        <f t="shared" si="0"/>
        <v>0</v>
      </c>
      <c r="I22" s="42"/>
    </row>
    <row r="23" spans="1:9" ht="15.75" customHeight="1" thickBot="1" x14ac:dyDescent="0.4">
      <c r="A23" s="4">
        <v>1</v>
      </c>
      <c r="B23" s="16" t="s">
        <v>35</v>
      </c>
      <c r="C23" s="4" t="s">
        <v>39</v>
      </c>
      <c r="D23" s="4" t="s">
        <v>40</v>
      </c>
      <c r="E23" s="17">
        <v>467</v>
      </c>
      <c r="F23" s="4" t="s">
        <v>38</v>
      </c>
      <c r="G23" s="9">
        <v>0</v>
      </c>
      <c r="H23" s="41">
        <f t="shared" si="0"/>
        <v>0</v>
      </c>
      <c r="I23" s="42"/>
    </row>
    <row r="24" spans="1:9" ht="15.75" customHeight="1" thickBot="1" x14ac:dyDescent="0.4">
      <c r="A24" s="4">
        <v>1</v>
      </c>
      <c r="B24" s="16" t="s">
        <v>41</v>
      </c>
      <c r="C24" s="4" t="s">
        <v>36</v>
      </c>
      <c r="D24" s="4" t="s">
        <v>42</v>
      </c>
      <c r="E24" s="17">
        <v>2800</v>
      </c>
      <c r="F24" s="4" t="s">
        <v>38</v>
      </c>
      <c r="G24" s="9">
        <v>0</v>
      </c>
      <c r="H24" s="41">
        <f t="shared" si="0"/>
        <v>0</v>
      </c>
      <c r="I24" s="42"/>
    </row>
    <row r="25" spans="1:9" ht="15.75" customHeight="1" thickBot="1" x14ac:dyDescent="0.4">
      <c r="A25" s="4">
        <v>2</v>
      </c>
      <c r="B25" s="16" t="s">
        <v>41</v>
      </c>
      <c r="C25" s="4" t="s">
        <v>39</v>
      </c>
      <c r="D25" s="4" t="s">
        <v>43</v>
      </c>
      <c r="E25" s="17">
        <v>552</v>
      </c>
      <c r="F25" s="4" t="s">
        <v>38</v>
      </c>
      <c r="G25" s="9">
        <v>0</v>
      </c>
      <c r="H25" s="41">
        <f t="shared" si="0"/>
        <v>0</v>
      </c>
      <c r="I25" s="42"/>
    </row>
    <row r="26" spans="1:9" ht="15.75" customHeight="1" thickBot="1" x14ac:dyDescent="0.4">
      <c r="A26" s="4">
        <v>1</v>
      </c>
      <c r="B26" s="16" t="s">
        <v>41</v>
      </c>
      <c r="C26" s="4" t="s">
        <v>36</v>
      </c>
      <c r="D26" s="4" t="s">
        <v>44</v>
      </c>
      <c r="E26" s="17">
        <v>6500</v>
      </c>
      <c r="F26" s="4" t="s">
        <v>38</v>
      </c>
      <c r="G26" s="9">
        <v>0</v>
      </c>
      <c r="H26" s="41">
        <f t="shared" si="0"/>
        <v>0</v>
      </c>
      <c r="I26" s="42"/>
    </row>
    <row r="27" spans="1:9" ht="15.75" customHeight="1" thickBot="1" x14ac:dyDescent="0.4">
      <c r="A27" s="4">
        <v>1</v>
      </c>
      <c r="B27" s="16" t="s">
        <v>41</v>
      </c>
      <c r="C27" s="4" t="s">
        <v>36</v>
      </c>
      <c r="D27" s="4" t="s">
        <v>45</v>
      </c>
      <c r="E27" s="17">
        <v>5000</v>
      </c>
      <c r="F27" s="4" t="s">
        <v>38</v>
      </c>
      <c r="G27" s="9">
        <v>0</v>
      </c>
      <c r="H27" s="41">
        <f t="shared" si="0"/>
        <v>0</v>
      </c>
      <c r="I27" s="42"/>
    </row>
    <row r="28" spans="1:9" ht="15.75" customHeight="1" thickBot="1" x14ac:dyDescent="0.4">
      <c r="A28" s="4">
        <v>1</v>
      </c>
      <c r="B28" s="16" t="s">
        <v>41</v>
      </c>
      <c r="C28" s="4" t="s">
        <v>39</v>
      </c>
      <c r="D28" s="4" t="s">
        <v>46</v>
      </c>
      <c r="E28" s="17">
        <v>552</v>
      </c>
      <c r="F28" s="4" t="s">
        <v>38</v>
      </c>
      <c r="G28" s="9">
        <v>0</v>
      </c>
      <c r="H28" s="41">
        <f t="shared" si="0"/>
        <v>0</v>
      </c>
      <c r="I28" s="42"/>
    </row>
    <row r="29" spans="1:9" ht="15.75" customHeight="1" thickBot="1" x14ac:dyDescent="0.4">
      <c r="A29" s="4">
        <v>2</v>
      </c>
      <c r="B29" s="16" t="s">
        <v>47</v>
      </c>
      <c r="C29" s="4"/>
      <c r="D29" s="4"/>
      <c r="E29" s="17"/>
      <c r="F29" s="4" t="s">
        <v>38</v>
      </c>
      <c r="G29" s="9">
        <v>0</v>
      </c>
      <c r="H29" s="41">
        <f t="shared" si="0"/>
        <v>0</v>
      </c>
      <c r="I29" s="42"/>
    </row>
    <row r="30" spans="1:9" ht="15.75" customHeight="1" thickBot="1" x14ac:dyDescent="0.4">
      <c r="A30" s="4">
        <v>6</v>
      </c>
      <c r="B30" s="16" t="s">
        <v>41</v>
      </c>
      <c r="C30" s="4" t="s">
        <v>39</v>
      </c>
      <c r="D30" s="4" t="s">
        <v>48</v>
      </c>
      <c r="E30" s="17">
        <v>96</v>
      </c>
      <c r="F30" s="4" t="s">
        <v>38</v>
      </c>
      <c r="G30" s="9">
        <v>0</v>
      </c>
      <c r="H30" s="41">
        <f t="shared" si="0"/>
        <v>0</v>
      </c>
      <c r="I30" s="42"/>
    </row>
    <row r="31" spans="1:9" ht="15.75" customHeight="1" thickBot="1" x14ac:dyDescent="0.4">
      <c r="A31" s="4">
        <v>7</v>
      </c>
      <c r="B31" s="16" t="s">
        <v>41</v>
      </c>
      <c r="C31" s="4" t="s">
        <v>39</v>
      </c>
      <c r="D31" s="4" t="s">
        <v>48</v>
      </c>
      <c r="E31" s="17">
        <v>168</v>
      </c>
      <c r="F31" s="4" t="s">
        <v>38</v>
      </c>
      <c r="G31" s="9">
        <v>0</v>
      </c>
      <c r="H31" s="41">
        <f t="shared" si="0"/>
        <v>0</v>
      </c>
      <c r="I31" s="42"/>
    </row>
    <row r="32" spans="1:9" ht="15.75" customHeight="1" thickBot="1" x14ac:dyDescent="0.4">
      <c r="A32" s="4">
        <v>2</v>
      </c>
      <c r="B32" s="16" t="s">
        <v>41</v>
      </c>
      <c r="C32" s="4" t="s">
        <v>49</v>
      </c>
      <c r="D32" s="4" t="s">
        <v>50</v>
      </c>
      <c r="E32" s="17">
        <v>4200</v>
      </c>
      <c r="F32" s="4" t="s">
        <v>38</v>
      </c>
      <c r="G32" s="9">
        <v>0</v>
      </c>
      <c r="H32" s="41">
        <f t="shared" si="0"/>
        <v>0</v>
      </c>
      <c r="I32" s="42"/>
    </row>
    <row r="33" spans="1:9" ht="15.75" customHeight="1" x14ac:dyDescent="0.35">
      <c r="A33" s="43">
        <f>SUM(A22:A32,A14:A21,A5:A13)</f>
        <v>178</v>
      </c>
      <c r="B33" s="45" t="s">
        <v>51</v>
      </c>
      <c r="G33" s="47" t="s">
        <v>52</v>
      </c>
      <c r="H33" s="49">
        <f>SUM(H5:I32)</f>
        <v>0</v>
      </c>
      <c r="I33" s="50"/>
    </row>
    <row r="34" spans="1:9" ht="15.75" customHeight="1" thickBot="1" x14ac:dyDescent="0.4">
      <c r="A34" s="44"/>
      <c r="B34" s="46"/>
      <c r="G34" s="48"/>
      <c r="H34" s="51"/>
      <c r="I34" s="52"/>
    </row>
  </sheetData>
  <mergeCells count="36">
    <mergeCell ref="H10:I10"/>
    <mergeCell ref="A1:I1"/>
    <mergeCell ref="A2:I2"/>
    <mergeCell ref="A3:I3"/>
    <mergeCell ref="H4:I4"/>
    <mergeCell ref="H5:I5"/>
    <mergeCell ref="H6:I6"/>
    <mergeCell ref="H7:I7"/>
    <mergeCell ref="H8:I8"/>
    <mergeCell ref="H9:I9"/>
    <mergeCell ref="H20:I2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30:I3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1:I31"/>
    <mergeCell ref="H32:I32"/>
    <mergeCell ref="A33:A34"/>
    <mergeCell ref="B33:B34"/>
    <mergeCell ref="G33:G34"/>
    <mergeCell ref="H33:I3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E1D7-854A-41BD-BDAB-34446D77873E}">
  <dimension ref="A1:I23"/>
  <sheetViews>
    <sheetView workbookViewId="0">
      <selection sqref="A1:I1"/>
    </sheetView>
  </sheetViews>
  <sheetFormatPr defaultColWidth="9.1796875" defaultRowHeight="14.5" x14ac:dyDescent="0.35"/>
  <cols>
    <col min="1" max="1" width="4.81640625" style="18" customWidth="1"/>
    <col min="2" max="2" width="30.26953125" style="1" customWidth="1"/>
    <col min="3" max="3" width="11" style="1" customWidth="1"/>
    <col min="4" max="4" width="18.26953125" style="1" customWidth="1"/>
    <col min="5" max="5" width="12.81640625" style="1" customWidth="1"/>
    <col min="6" max="6" width="9.453125" style="1" customWidth="1"/>
    <col min="7" max="7" width="14.1796875" style="1" customWidth="1"/>
    <col min="8" max="8" width="7.26953125" style="1" customWidth="1"/>
    <col min="9" max="9" width="7.453125" style="1" customWidth="1"/>
    <col min="10" max="16384" width="9.1796875" style="1"/>
  </cols>
  <sheetData>
    <row r="1" spans="1:9" ht="49.5" customHeight="1" thickBot="1" x14ac:dyDescent="0.4">
      <c r="A1" s="53" t="s">
        <v>73</v>
      </c>
      <c r="B1" s="54"/>
      <c r="C1" s="54"/>
      <c r="D1" s="54"/>
      <c r="E1" s="54"/>
      <c r="F1" s="54"/>
      <c r="G1" s="54"/>
      <c r="H1" s="54"/>
      <c r="I1" s="55"/>
    </row>
    <row r="2" spans="1:9" ht="15" thickBot="1" x14ac:dyDescent="0.4">
      <c r="A2" s="56" t="s">
        <v>115</v>
      </c>
      <c r="B2" s="57"/>
      <c r="C2" s="57"/>
      <c r="D2" s="57"/>
      <c r="E2" s="57"/>
      <c r="F2" s="57"/>
      <c r="G2" s="57"/>
      <c r="H2" s="57"/>
      <c r="I2" s="58"/>
    </row>
    <row r="3" spans="1:9" ht="15" thickBot="1" x14ac:dyDescent="0.4">
      <c r="A3" s="59" t="s">
        <v>116</v>
      </c>
      <c r="B3" s="60"/>
      <c r="C3" s="60"/>
      <c r="D3" s="60"/>
      <c r="E3" s="60"/>
      <c r="F3" s="60"/>
      <c r="G3" s="60"/>
      <c r="H3" s="60"/>
      <c r="I3" s="61"/>
    </row>
    <row r="4" spans="1:9" ht="15" thickBot="1" x14ac:dyDescent="0.4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62" t="s">
        <v>7</v>
      </c>
      <c r="I4" s="63"/>
    </row>
    <row r="5" spans="1:9" ht="15" thickBot="1" x14ac:dyDescent="0.4">
      <c r="A5" s="4">
        <v>3</v>
      </c>
      <c r="B5" s="5" t="s">
        <v>8</v>
      </c>
      <c r="C5" s="21" t="s">
        <v>53</v>
      </c>
      <c r="D5" s="6" t="s">
        <v>54</v>
      </c>
      <c r="E5" s="6">
        <v>12</v>
      </c>
      <c r="F5" s="8" t="s">
        <v>11</v>
      </c>
      <c r="G5" s="9">
        <v>0</v>
      </c>
      <c r="H5" s="41">
        <f>A5*G5</f>
        <v>0</v>
      </c>
      <c r="I5" s="42"/>
    </row>
    <row r="6" spans="1:9" ht="15" thickBot="1" x14ac:dyDescent="0.4">
      <c r="A6" s="4">
        <v>2</v>
      </c>
      <c r="B6" s="22" t="s">
        <v>14</v>
      </c>
      <c r="C6" s="21" t="s">
        <v>53</v>
      </c>
      <c r="D6" s="6" t="s">
        <v>55</v>
      </c>
      <c r="E6" s="23">
        <v>7000</v>
      </c>
      <c r="F6" s="8" t="s">
        <v>16</v>
      </c>
      <c r="G6" s="9">
        <v>0</v>
      </c>
      <c r="H6" s="41">
        <f t="shared" ref="H6:H21" si="0">A6*G6</f>
        <v>0</v>
      </c>
      <c r="I6" s="42"/>
    </row>
    <row r="7" spans="1:9" ht="15" thickBot="1" x14ac:dyDescent="0.4">
      <c r="A7" s="4">
        <v>1</v>
      </c>
      <c r="B7" s="22" t="s">
        <v>14</v>
      </c>
      <c r="C7" s="21" t="s">
        <v>53</v>
      </c>
      <c r="D7" s="6" t="s">
        <v>56</v>
      </c>
      <c r="E7" s="23">
        <v>18000</v>
      </c>
      <c r="F7" s="8" t="s">
        <v>16</v>
      </c>
      <c r="G7" s="9">
        <v>0</v>
      </c>
      <c r="H7" s="41">
        <f t="shared" si="0"/>
        <v>0</v>
      </c>
      <c r="I7" s="42"/>
    </row>
    <row r="8" spans="1:9" ht="15" thickBot="1" x14ac:dyDescent="0.4">
      <c r="A8" s="4">
        <v>2</v>
      </c>
      <c r="B8" s="22" t="s">
        <v>14</v>
      </c>
      <c r="C8" s="21" t="s">
        <v>53</v>
      </c>
      <c r="D8" s="6" t="s">
        <v>57</v>
      </c>
      <c r="E8" s="23">
        <v>30000</v>
      </c>
      <c r="F8" s="8" t="s">
        <v>16</v>
      </c>
      <c r="G8" s="9">
        <v>0</v>
      </c>
      <c r="H8" s="41">
        <f t="shared" si="0"/>
        <v>0</v>
      </c>
      <c r="I8" s="42"/>
    </row>
    <row r="9" spans="1:9" ht="15" thickBot="1" x14ac:dyDescent="0.4">
      <c r="A9" s="4">
        <v>1</v>
      </c>
      <c r="B9" s="22" t="s">
        <v>14</v>
      </c>
      <c r="C9" s="21" t="s">
        <v>53</v>
      </c>
      <c r="D9" s="6" t="s">
        <v>58</v>
      </c>
      <c r="E9" s="23">
        <v>24000</v>
      </c>
      <c r="F9" s="8" t="s">
        <v>16</v>
      </c>
      <c r="G9" s="9">
        <v>0</v>
      </c>
      <c r="H9" s="41">
        <f t="shared" si="0"/>
        <v>0</v>
      </c>
      <c r="I9" s="42"/>
    </row>
    <row r="10" spans="1:9" ht="15" thickBot="1" x14ac:dyDescent="0.4">
      <c r="A10" s="4">
        <v>8</v>
      </c>
      <c r="B10" s="22" t="s">
        <v>14</v>
      </c>
      <c r="C10" s="21" t="s">
        <v>53</v>
      </c>
      <c r="D10" s="6" t="s">
        <v>59</v>
      </c>
      <c r="E10" s="23">
        <v>27000</v>
      </c>
      <c r="F10" s="8" t="s">
        <v>16</v>
      </c>
      <c r="G10" s="9">
        <v>0</v>
      </c>
      <c r="H10" s="41">
        <f t="shared" si="0"/>
        <v>0</v>
      </c>
      <c r="I10" s="42"/>
    </row>
    <row r="11" spans="1:9" ht="15" thickBot="1" x14ac:dyDescent="0.4">
      <c r="A11" s="4">
        <v>2</v>
      </c>
      <c r="B11" s="14" t="s">
        <v>22</v>
      </c>
      <c r="C11" s="7" t="s">
        <v>60</v>
      </c>
      <c r="D11" s="7" t="s">
        <v>61</v>
      </c>
      <c r="E11" s="11">
        <v>18000</v>
      </c>
      <c r="F11" s="15" t="s">
        <v>16</v>
      </c>
      <c r="G11" s="9">
        <v>0</v>
      </c>
      <c r="H11" s="41">
        <f t="shared" si="0"/>
        <v>0</v>
      </c>
      <c r="I11" s="42"/>
    </row>
    <row r="12" spans="1:9" ht="15" thickBot="1" x14ac:dyDescent="0.4">
      <c r="A12" s="4">
        <v>2</v>
      </c>
      <c r="B12" s="10" t="s">
        <v>14</v>
      </c>
      <c r="C12" s="7" t="s">
        <v>60</v>
      </c>
      <c r="D12" s="7" t="s">
        <v>62</v>
      </c>
      <c r="E12" s="11">
        <v>18000</v>
      </c>
      <c r="F12" s="15" t="s">
        <v>16</v>
      </c>
      <c r="G12" s="9">
        <v>0</v>
      </c>
      <c r="H12" s="41">
        <f t="shared" si="0"/>
        <v>0</v>
      </c>
      <c r="I12" s="42"/>
    </row>
    <row r="13" spans="1:9" ht="15" thickBot="1" x14ac:dyDescent="0.4">
      <c r="A13" s="4">
        <v>1</v>
      </c>
      <c r="B13" s="14" t="s">
        <v>22</v>
      </c>
      <c r="C13" s="7" t="s">
        <v>60</v>
      </c>
      <c r="D13" s="7" t="s">
        <v>63</v>
      </c>
      <c r="E13" s="11">
        <v>18000</v>
      </c>
      <c r="F13" s="15" t="s">
        <v>16</v>
      </c>
      <c r="G13" s="9">
        <v>0</v>
      </c>
      <c r="H13" s="41">
        <f t="shared" si="0"/>
        <v>0</v>
      </c>
      <c r="I13" s="42"/>
    </row>
    <row r="14" spans="1:9" ht="15" thickBot="1" x14ac:dyDescent="0.4">
      <c r="A14" s="12">
        <v>1</v>
      </c>
      <c r="B14" s="10" t="s">
        <v>33</v>
      </c>
      <c r="C14" s="7" t="s">
        <v>60</v>
      </c>
      <c r="D14" s="7" t="s">
        <v>64</v>
      </c>
      <c r="E14" s="11">
        <v>18000</v>
      </c>
      <c r="F14" s="15" t="s">
        <v>16</v>
      </c>
      <c r="G14" s="9">
        <v>0</v>
      </c>
      <c r="H14" s="41">
        <f t="shared" si="0"/>
        <v>0</v>
      </c>
      <c r="I14" s="42"/>
    </row>
    <row r="15" spans="1:9" ht="15" thickBot="1" x14ac:dyDescent="0.4">
      <c r="A15" s="4">
        <v>2</v>
      </c>
      <c r="B15" s="14" t="s">
        <v>22</v>
      </c>
      <c r="C15" s="7" t="s">
        <v>60</v>
      </c>
      <c r="D15" s="7" t="s">
        <v>65</v>
      </c>
      <c r="E15" s="11">
        <v>18000</v>
      </c>
      <c r="F15" s="15" t="s">
        <v>16</v>
      </c>
      <c r="G15" s="9">
        <v>0</v>
      </c>
      <c r="H15" s="41">
        <f t="shared" si="0"/>
        <v>0</v>
      </c>
      <c r="I15" s="42"/>
    </row>
    <row r="16" spans="1:9" ht="15" thickBot="1" x14ac:dyDescent="0.4">
      <c r="A16" s="4">
        <v>2</v>
      </c>
      <c r="B16" s="10" t="s">
        <v>33</v>
      </c>
      <c r="C16" s="7" t="s">
        <v>60</v>
      </c>
      <c r="D16" s="7" t="s">
        <v>66</v>
      </c>
      <c r="E16" s="11">
        <v>18000</v>
      </c>
      <c r="F16" s="15" t="s">
        <v>16</v>
      </c>
      <c r="G16" s="9">
        <v>0</v>
      </c>
      <c r="H16" s="41">
        <f t="shared" si="0"/>
        <v>0</v>
      </c>
      <c r="I16" s="42"/>
    </row>
    <row r="17" spans="1:9" ht="15" thickBot="1" x14ac:dyDescent="0.4">
      <c r="A17" s="4">
        <v>1</v>
      </c>
      <c r="B17" s="14" t="s">
        <v>22</v>
      </c>
      <c r="C17" s="7" t="s">
        <v>67</v>
      </c>
      <c r="D17" s="7" t="s">
        <v>68</v>
      </c>
      <c r="E17" s="11">
        <v>17500</v>
      </c>
      <c r="F17" s="15" t="s">
        <v>16</v>
      </c>
      <c r="G17" s="9">
        <v>0</v>
      </c>
      <c r="H17" s="41">
        <f t="shared" si="0"/>
        <v>0</v>
      </c>
      <c r="I17" s="42"/>
    </row>
    <row r="18" spans="1:9" ht="15" thickBot="1" x14ac:dyDescent="0.4">
      <c r="A18" s="4">
        <v>1</v>
      </c>
      <c r="B18" s="10" t="s">
        <v>33</v>
      </c>
      <c r="C18" s="7" t="s">
        <v>67</v>
      </c>
      <c r="D18" s="7" t="s">
        <v>69</v>
      </c>
      <c r="E18" s="11">
        <v>17500</v>
      </c>
      <c r="F18" s="15" t="s">
        <v>16</v>
      </c>
      <c r="G18" s="9">
        <v>0</v>
      </c>
      <c r="H18" s="41">
        <f t="shared" si="0"/>
        <v>0</v>
      </c>
      <c r="I18" s="42"/>
    </row>
    <row r="19" spans="1:9" ht="15" thickBot="1" x14ac:dyDescent="0.4">
      <c r="A19" s="4">
        <v>2</v>
      </c>
      <c r="B19" s="14" t="s">
        <v>22</v>
      </c>
      <c r="C19" s="7" t="s">
        <v>67</v>
      </c>
      <c r="D19" s="7" t="s">
        <v>70</v>
      </c>
      <c r="E19" s="11">
        <v>24000</v>
      </c>
      <c r="F19" s="15" t="s">
        <v>16</v>
      </c>
      <c r="G19" s="9">
        <v>0</v>
      </c>
      <c r="H19" s="41">
        <f t="shared" si="0"/>
        <v>0</v>
      </c>
      <c r="I19" s="42"/>
    </row>
    <row r="20" spans="1:9" ht="15" thickBot="1" x14ac:dyDescent="0.4">
      <c r="A20" s="4">
        <v>2</v>
      </c>
      <c r="B20" s="10" t="s">
        <v>33</v>
      </c>
      <c r="C20" s="7" t="s">
        <v>67</v>
      </c>
      <c r="D20" s="7" t="s">
        <v>71</v>
      </c>
      <c r="E20" s="11">
        <v>24000</v>
      </c>
      <c r="F20" s="15" t="s">
        <v>16</v>
      </c>
      <c r="G20" s="9">
        <v>0</v>
      </c>
      <c r="H20" s="41">
        <f t="shared" si="0"/>
        <v>0</v>
      </c>
      <c r="I20" s="42"/>
    </row>
    <row r="21" spans="1:9" ht="15" thickBot="1" x14ac:dyDescent="0.4">
      <c r="A21" s="4">
        <v>4</v>
      </c>
      <c r="B21" s="16" t="s">
        <v>35</v>
      </c>
      <c r="C21" s="4"/>
      <c r="D21" s="4" t="s">
        <v>72</v>
      </c>
      <c r="E21" s="17"/>
      <c r="F21" s="4" t="s">
        <v>38</v>
      </c>
      <c r="G21" s="9">
        <v>0</v>
      </c>
      <c r="H21" s="41">
        <f t="shared" si="0"/>
        <v>0</v>
      </c>
      <c r="I21" s="42"/>
    </row>
    <row r="22" spans="1:9" x14ac:dyDescent="0.35">
      <c r="A22" s="43">
        <f>SUM(A21,A11:A20,A5:A10)</f>
        <v>37</v>
      </c>
      <c r="B22" s="45" t="s">
        <v>51</v>
      </c>
      <c r="G22" s="47" t="s">
        <v>52</v>
      </c>
      <c r="H22" s="49">
        <f>SUM(H5:I21)</f>
        <v>0</v>
      </c>
      <c r="I22" s="50"/>
    </row>
    <row r="23" spans="1:9" ht="15" thickBot="1" x14ac:dyDescent="0.4">
      <c r="A23" s="44"/>
      <c r="B23" s="46"/>
      <c r="G23" s="48"/>
      <c r="H23" s="51"/>
      <c r="I23" s="52"/>
    </row>
  </sheetData>
  <mergeCells count="25">
    <mergeCell ref="H10:I10"/>
    <mergeCell ref="A1:I1"/>
    <mergeCell ref="A2:I2"/>
    <mergeCell ref="A3:I3"/>
    <mergeCell ref="H4:I4"/>
    <mergeCell ref="H5:I5"/>
    <mergeCell ref="H6:I6"/>
    <mergeCell ref="H7:I7"/>
    <mergeCell ref="H8:I8"/>
    <mergeCell ref="H9:I9"/>
    <mergeCell ref="H20:I20"/>
    <mergeCell ref="H12:I12"/>
    <mergeCell ref="H11:I11"/>
    <mergeCell ref="H13:I13"/>
    <mergeCell ref="H14:I14"/>
    <mergeCell ref="H15:I15"/>
    <mergeCell ref="H16:I16"/>
    <mergeCell ref="H17:I17"/>
    <mergeCell ref="H18:I18"/>
    <mergeCell ref="H19:I19"/>
    <mergeCell ref="H21:I21"/>
    <mergeCell ref="A22:A23"/>
    <mergeCell ref="B22:B23"/>
    <mergeCell ref="G22:G23"/>
    <mergeCell ref="H22:I2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2EE7-F1A1-42DE-969D-D55B8B86E43E}">
  <dimension ref="A1:L55"/>
  <sheetViews>
    <sheetView workbookViewId="0">
      <selection sqref="A1:I1"/>
    </sheetView>
  </sheetViews>
  <sheetFormatPr defaultColWidth="9.1796875" defaultRowHeight="14.5" x14ac:dyDescent="0.35"/>
  <cols>
    <col min="1" max="1" width="4.54296875" style="24" customWidth="1"/>
    <col min="2" max="2" width="32.81640625" style="19" customWidth="1"/>
    <col min="3" max="3" width="12" style="24" customWidth="1"/>
    <col min="4" max="4" width="17.26953125" style="19" customWidth="1"/>
    <col min="5" max="5" width="14" style="19" customWidth="1"/>
    <col min="6" max="6" width="9.1796875" style="19"/>
    <col min="7" max="7" width="14.81640625" style="19" customWidth="1"/>
    <col min="8" max="8" width="8.26953125" style="19" customWidth="1"/>
    <col min="9" max="9" width="7.81640625" style="19" customWidth="1"/>
    <col min="10" max="10" width="9" style="19" customWidth="1"/>
    <col min="11" max="16384" width="9.1796875" style="19"/>
  </cols>
  <sheetData>
    <row r="1" spans="1:12" s="1" customFormat="1" ht="49.5" customHeight="1" thickBot="1" x14ac:dyDescent="0.4">
      <c r="A1" s="53" t="s">
        <v>73</v>
      </c>
      <c r="B1" s="54"/>
      <c r="C1" s="54"/>
      <c r="D1" s="54"/>
      <c r="E1" s="54"/>
      <c r="F1" s="54"/>
      <c r="G1" s="54"/>
      <c r="H1" s="54"/>
      <c r="I1" s="55"/>
    </row>
    <row r="2" spans="1:12" s="1" customFormat="1" ht="15" thickBot="1" x14ac:dyDescent="0.4">
      <c r="A2" s="56" t="s">
        <v>115</v>
      </c>
      <c r="B2" s="57"/>
      <c r="C2" s="57"/>
      <c r="D2" s="57"/>
      <c r="E2" s="57"/>
      <c r="F2" s="57"/>
      <c r="G2" s="57"/>
      <c r="H2" s="57"/>
      <c r="I2" s="58"/>
    </row>
    <row r="3" spans="1:12" ht="15.75" customHeight="1" thickBot="1" x14ac:dyDescent="0.4">
      <c r="A3" s="66" t="s">
        <v>117</v>
      </c>
      <c r="B3" s="67"/>
      <c r="C3" s="67"/>
      <c r="D3" s="67"/>
      <c r="E3" s="67"/>
      <c r="F3" s="67"/>
      <c r="G3" s="67"/>
      <c r="H3" s="67"/>
      <c r="I3" s="68"/>
      <c r="J3" s="26"/>
    </row>
    <row r="4" spans="1:12" ht="15.75" customHeight="1" thickBot="1" x14ac:dyDescent="0.4">
      <c r="A4" s="25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69" t="s">
        <v>7</v>
      </c>
      <c r="I4" s="70"/>
    </row>
    <row r="5" spans="1:12" ht="15.75" customHeight="1" thickBot="1" x14ac:dyDescent="0.4">
      <c r="A5" s="20">
        <v>1</v>
      </c>
      <c r="B5" s="5" t="s">
        <v>74</v>
      </c>
      <c r="C5" s="6" t="s">
        <v>75</v>
      </c>
      <c r="D5" s="6" t="s">
        <v>76</v>
      </c>
      <c r="E5" s="28">
        <v>18000</v>
      </c>
      <c r="F5" s="8" t="s">
        <v>16</v>
      </c>
      <c r="G5" s="38">
        <v>0</v>
      </c>
      <c r="H5" s="64">
        <f>SUM(G5)*A5</f>
        <v>0</v>
      </c>
      <c r="I5" s="65"/>
    </row>
    <row r="6" spans="1:12" ht="15.75" customHeight="1" thickBot="1" x14ac:dyDescent="0.4">
      <c r="A6" s="20">
        <v>1</v>
      </c>
      <c r="B6" s="5" t="s">
        <v>77</v>
      </c>
      <c r="C6" s="6" t="s">
        <v>75</v>
      </c>
      <c r="D6" s="6" t="s">
        <v>78</v>
      </c>
      <c r="E6" s="28">
        <v>18000</v>
      </c>
      <c r="F6" s="8" t="s">
        <v>16</v>
      </c>
      <c r="G6" s="38">
        <v>0</v>
      </c>
      <c r="H6" s="64">
        <f t="shared" ref="H6:H53" si="0">SUM(G6)*A6</f>
        <v>0</v>
      </c>
      <c r="I6" s="65"/>
      <c r="K6" s="35"/>
      <c r="L6" s="35"/>
    </row>
    <row r="7" spans="1:12" ht="15.75" customHeight="1" thickBot="1" x14ac:dyDescent="0.4">
      <c r="A7" s="20">
        <v>3</v>
      </c>
      <c r="B7" s="5" t="s">
        <v>74</v>
      </c>
      <c r="C7" s="6" t="s">
        <v>60</v>
      </c>
      <c r="D7" s="6" t="s">
        <v>79</v>
      </c>
      <c r="E7" s="28">
        <v>31000</v>
      </c>
      <c r="F7" s="8" t="s">
        <v>16</v>
      </c>
      <c r="G7" s="38">
        <v>0</v>
      </c>
      <c r="H7" s="64">
        <f t="shared" si="0"/>
        <v>0</v>
      </c>
      <c r="I7" s="65"/>
    </row>
    <row r="8" spans="1:12" ht="15.75" customHeight="1" thickBot="1" x14ac:dyDescent="0.4">
      <c r="A8" s="20">
        <v>3</v>
      </c>
      <c r="B8" s="5" t="s">
        <v>14</v>
      </c>
      <c r="C8" s="6" t="s">
        <v>60</v>
      </c>
      <c r="D8" s="6" t="s">
        <v>80</v>
      </c>
      <c r="E8" s="28">
        <v>31000</v>
      </c>
      <c r="F8" s="8" t="s">
        <v>16</v>
      </c>
      <c r="G8" s="38">
        <v>0</v>
      </c>
      <c r="H8" s="64">
        <f t="shared" si="0"/>
        <v>0</v>
      </c>
      <c r="I8" s="65"/>
    </row>
    <row r="9" spans="1:12" ht="15.75" customHeight="1" thickBot="1" x14ac:dyDescent="0.4">
      <c r="A9" s="20">
        <v>3</v>
      </c>
      <c r="B9" s="5" t="s">
        <v>74</v>
      </c>
      <c r="C9" s="6" t="s">
        <v>60</v>
      </c>
      <c r="D9" s="6" t="s">
        <v>81</v>
      </c>
      <c r="E9" s="28">
        <v>47000</v>
      </c>
      <c r="F9" s="8" t="s">
        <v>16</v>
      </c>
      <c r="G9" s="38">
        <v>0</v>
      </c>
      <c r="H9" s="64">
        <f t="shared" si="0"/>
        <v>0</v>
      </c>
      <c r="I9" s="65"/>
    </row>
    <row r="10" spans="1:12" ht="15.75" customHeight="1" thickBot="1" x14ac:dyDescent="0.4">
      <c r="A10" s="20">
        <v>3</v>
      </c>
      <c r="B10" s="5" t="s">
        <v>14</v>
      </c>
      <c r="C10" s="6" t="s">
        <v>60</v>
      </c>
      <c r="D10" s="6" t="s">
        <v>82</v>
      </c>
      <c r="E10" s="28">
        <v>47000</v>
      </c>
      <c r="F10" s="8" t="s">
        <v>16</v>
      </c>
      <c r="G10" s="38">
        <v>0</v>
      </c>
      <c r="H10" s="64">
        <f t="shared" si="0"/>
        <v>0</v>
      </c>
      <c r="I10" s="65"/>
    </row>
    <row r="11" spans="1:12" ht="15.75" customHeight="1" thickBot="1" x14ac:dyDescent="0.4">
      <c r="A11" s="20">
        <v>6</v>
      </c>
      <c r="B11" s="5" t="s">
        <v>74</v>
      </c>
      <c r="C11" s="6" t="s">
        <v>83</v>
      </c>
      <c r="D11" s="6" t="s">
        <v>84</v>
      </c>
      <c r="E11" s="28">
        <v>24000</v>
      </c>
      <c r="F11" s="8" t="s">
        <v>16</v>
      </c>
      <c r="G11" s="38">
        <v>0</v>
      </c>
      <c r="H11" s="64">
        <f t="shared" si="0"/>
        <v>0</v>
      </c>
      <c r="I11" s="65"/>
    </row>
    <row r="12" spans="1:12" ht="15.75" customHeight="1" thickBot="1" x14ac:dyDescent="0.4">
      <c r="A12" s="20">
        <v>6</v>
      </c>
      <c r="B12" s="5" t="s">
        <v>85</v>
      </c>
      <c r="C12" s="6" t="s">
        <v>83</v>
      </c>
      <c r="D12" s="6" t="s">
        <v>84</v>
      </c>
      <c r="E12" s="28">
        <v>24000</v>
      </c>
      <c r="F12" s="8" t="s">
        <v>16</v>
      </c>
      <c r="G12" s="38">
        <v>0</v>
      </c>
      <c r="H12" s="64">
        <f t="shared" si="0"/>
        <v>0</v>
      </c>
      <c r="I12" s="65"/>
    </row>
    <row r="13" spans="1:12" ht="15.75" customHeight="1" thickBot="1" x14ac:dyDescent="0.4">
      <c r="A13" s="20">
        <v>1</v>
      </c>
      <c r="B13" s="5" t="s">
        <v>74</v>
      </c>
      <c r="C13" s="6" t="s">
        <v>60</v>
      </c>
      <c r="D13" s="6" t="s">
        <v>118</v>
      </c>
      <c r="E13" s="28">
        <v>12000</v>
      </c>
      <c r="F13" s="8" t="s">
        <v>16</v>
      </c>
      <c r="G13" s="38">
        <v>0</v>
      </c>
      <c r="H13" s="64">
        <f t="shared" si="0"/>
        <v>0</v>
      </c>
      <c r="I13" s="65"/>
    </row>
    <row r="14" spans="1:12" ht="15.75" customHeight="1" thickBot="1" x14ac:dyDescent="0.4">
      <c r="A14" s="20">
        <v>1</v>
      </c>
      <c r="B14" s="5" t="s">
        <v>85</v>
      </c>
      <c r="C14" s="6" t="s">
        <v>60</v>
      </c>
      <c r="D14" s="6" t="s">
        <v>119</v>
      </c>
      <c r="E14" s="28">
        <v>12000</v>
      </c>
      <c r="F14" s="8" t="s">
        <v>16</v>
      </c>
      <c r="G14" s="38">
        <v>0</v>
      </c>
      <c r="H14" s="64">
        <f t="shared" si="0"/>
        <v>0</v>
      </c>
      <c r="I14" s="65"/>
    </row>
    <row r="15" spans="1:12" ht="15.75" customHeight="1" thickBot="1" x14ac:dyDescent="0.4">
      <c r="A15" s="20">
        <v>2</v>
      </c>
      <c r="B15" s="5" t="s">
        <v>74</v>
      </c>
      <c r="C15" s="6" t="s">
        <v>23</v>
      </c>
      <c r="D15" s="6" t="s">
        <v>86</v>
      </c>
      <c r="E15" s="28">
        <v>9000</v>
      </c>
      <c r="F15" s="8" t="s">
        <v>16</v>
      </c>
      <c r="G15" s="38">
        <v>0</v>
      </c>
      <c r="H15" s="64">
        <f t="shared" si="0"/>
        <v>0</v>
      </c>
      <c r="I15" s="65"/>
    </row>
    <row r="16" spans="1:12" ht="15.75" customHeight="1" thickBot="1" x14ac:dyDescent="0.4">
      <c r="A16" s="20">
        <v>2</v>
      </c>
      <c r="B16" s="5" t="s">
        <v>85</v>
      </c>
      <c r="C16" s="6" t="s">
        <v>23</v>
      </c>
      <c r="D16" s="6" t="s">
        <v>87</v>
      </c>
      <c r="E16" s="28">
        <v>9000</v>
      </c>
      <c r="F16" s="8" t="s">
        <v>16</v>
      </c>
      <c r="G16" s="38">
        <v>0</v>
      </c>
      <c r="H16" s="64">
        <f t="shared" si="0"/>
        <v>0</v>
      </c>
      <c r="I16" s="65"/>
    </row>
    <row r="17" spans="1:9" ht="15.75" customHeight="1" thickBot="1" x14ac:dyDescent="0.4">
      <c r="A17" s="20">
        <v>1</v>
      </c>
      <c r="B17" s="5" t="s">
        <v>74</v>
      </c>
      <c r="C17" s="6" t="s">
        <v>23</v>
      </c>
      <c r="D17" s="6" t="s">
        <v>88</v>
      </c>
      <c r="E17" s="28">
        <v>18000</v>
      </c>
      <c r="F17" s="8" t="s">
        <v>16</v>
      </c>
      <c r="G17" s="38">
        <v>0</v>
      </c>
      <c r="H17" s="64">
        <f t="shared" si="0"/>
        <v>0</v>
      </c>
      <c r="I17" s="65"/>
    </row>
    <row r="18" spans="1:9" ht="15.75" customHeight="1" thickBot="1" x14ac:dyDescent="0.4">
      <c r="A18" s="20">
        <v>1</v>
      </c>
      <c r="B18" s="5" t="s">
        <v>89</v>
      </c>
      <c r="C18" s="6" t="s">
        <v>23</v>
      </c>
      <c r="D18" s="6" t="s">
        <v>90</v>
      </c>
      <c r="E18" s="28">
        <v>18000</v>
      </c>
      <c r="F18" s="8" t="s">
        <v>16</v>
      </c>
      <c r="G18" s="38">
        <v>0</v>
      </c>
      <c r="H18" s="64">
        <f t="shared" si="0"/>
        <v>0</v>
      </c>
      <c r="I18" s="65"/>
    </row>
    <row r="19" spans="1:9" ht="15.75" customHeight="1" thickBot="1" x14ac:dyDescent="0.4">
      <c r="A19" s="20">
        <v>1</v>
      </c>
      <c r="B19" s="5" t="s">
        <v>74</v>
      </c>
      <c r="C19" s="6" t="s">
        <v>83</v>
      </c>
      <c r="D19" s="6" t="s">
        <v>120</v>
      </c>
      <c r="E19" s="28">
        <v>24000</v>
      </c>
      <c r="F19" s="8" t="s">
        <v>16</v>
      </c>
      <c r="G19" s="38">
        <v>0</v>
      </c>
      <c r="H19" s="64">
        <f t="shared" si="0"/>
        <v>0</v>
      </c>
      <c r="I19" s="65"/>
    </row>
    <row r="20" spans="1:9" ht="15.75" customHeight="1" thickBot="1" x14ac:dyDescent="0.4">
      <c r="A20" s="20">
        <v>1</v>
      </c>
      <c r="B20" s="5" t="s">
        <v>85</v>
      </c>
      <c r="C20" s="6" t="s">
        <v>83</v>
      </c>
      <c r="D20" s="6" t="s">
        <v>120</v>
      </c>
      <c r="E20" s="28">
        <v>24000</v>
      </c>
      <c r="F20" s="8" t="s">
        <v>16</v>
      </c>
      <c r="G20" s="38">
        <v>0</v>
      </c>
      <c r="H20" s="64">
        <f t="shared" si="0"/>
        <v>0</v>
      </c>
      <c r="I20" s="65"/>
    </row>
    <row r="21" spans="1:9" ht="15.75" customHeight="1" thickBot="1" x14ac:dyDescent="0.4">
      <c r="A21" s="20">
        <v>1</v>
      </c>
      <c r="B21" s="5" t="s">
        <v>74</v>
      </c>
      <c r="C21" s="6" t="s">
        <v>67</v>
      </c>
      <c r="D21" s="6"/>
      <c r="E21" s="28">
        <v>12000</v>
      </c>
      <c r="F21" s="8" t="s">
        <v>16</v>
      </c>
      <c r="G21" s="38">
        <v>0</v>
      </c>
      <c r="H21" s="64">
        <f t="shared" si="0"/>
        <v>0</v>
      </c>
      <c r="I21" s="65"/>
    </row>
    <row r="22" spans="1:9" ht="15.75" customHeight="1" thickBot="1" x14ac:dyDescent="0.4">
      <c r="A22" s="20">
        <v>1</v>
      </c>
      <c r="B22" s="5" t="s">
        <v>85</v>
      </c>
      <c r="C22" s="6" t="s">
        <v>67</v>
      </c>
      <c r="D22" s="6" t="s">
        <v>91</v>
      </c>
      <c r="E22" s="28">
        <v>12000</v>
      </c>
      <c r="F22" s="8" t="s">
        <v>16</v>
      </c>
      <c r="G22" s="38">
        <v>0</v>
      </c>
      <c r="H22" s="64">
        <f t="shared" si="0"/>
        <v>0</v>
      </c>
      <c r="I22" s="65"/>
    </row>
    <row r="23" spans="1:9" ht="15.75" customHeight="1" thickBot="1" x14ac:dyDescent="0.4">
      <c r="A23" s="20">
        <v>1</v>
      </c>
      <c r="B23" s="5" t="s">
        <v>74</v>
      </c>
      <c r="C23" s="6" t="s">
        <v>60</v>
      </c>
      <c r="D23" s="6" t="s">
        <v>121</v>
      </c>
      <c r="E23" s="28">
        <v>24000</v>
      </c>
      <c r="F23" s="8" t="s">
        <v>16</v>
      </c>
      <c r="G23" s="38">
        <v>0</v>
      </c>
      <c r="H23" s="64">
        <f t="shared" si="0"/>
        <v>0</v>
      </c>
      <c r="I23" s="65"/>
    </row>
    <row r="24" spans="1:9" ht="15.75" customHeight="1" thickBot="1" x14ac:dyDescent="0.4">
      <c r="A24" s="20">
        <v>1</v>
      </c>
      <c r="B24" s="5" t="s">
        <v>85</v>
      </c>
      <c r="C24" s="6" t="s">
        <v>60</v>
      </c>
      <c r="D24" s="6" t="s">
        <v>122</v>
      </c>
      <c r="E24" s="28">
        <v>24000</v>
      </c>
      <c r="F24" s="8" t="s">
        <v>16</v>
      </c>
      <c r="G24" s="38">
        <v>0</v>
      </c>
      <c r="H24" s="64">
        <f t="shared" si="0"/>
        <v>0</v>
      </c>
      <c r="I24" s="65"/>
    </row>
    <row r="25" spans="1:9" ht="15.75" customHeight="1" thickBot="1" x14ac:dyDescent="0.4">
      <c r="A25" s="20">
        <v>1</v>
      </c>
      <c r="B25" s="5" t="s">
        <v>74</v>
      </c>
      <c r="C25" s="6" t="s">
        <v>60</v>
      </c>
      <c r="D25" s="6" t="s">
        <v>92</v>
      </c>
      <c r="E25" s="28">
        <v>12000</v>
      </c>
      <c r="F25" s="8" t="s">
        <v>16</v>
      </c>
      <c r="G25" s="38">
        <v>0</v>
      </c>
      <c r="H25" s="64">
        <f t="shared" si="0"/>
        <v>0</v>
      </c>
      <c r="I25" s="65"/>
    </row>
    <row r="26" spans="1:9" ht="15.75" customHeight="1" thickBot="1" x14ac:dyDescent="0.4">
      <c r="A26" s="20">
        <v>1</v>
      </c>
      <c r="B26" s="5" t="s">
        <v>85</v>
      </c>
      <c r="C26" s="6" t="s">
        <v>60</v>
      </c>
      <c r="D26" s="6" t="s">
        <v>93</v>
      </c>
      <c r="E26" s="28">
        <v>12000</v>
      </c>
      <c r="F26" s="8" t="s">
        <v>16</v>
      </c>
      <c r="G26" s="38">
        <v>0</v>
      </c>
      <c r="H26" s="64">
        <f t="shared" si="0"/>
        <v>0</v>
      </c>
      <c r="I26" s="65"/>
    </row>
    <row r="27" spans="1:9" ht="15.75" customHeight="1" thickBot="1" x14ac:dyDescent="0.4">
      <c r="A27" s="29">
        <v>1</v>
      </c>
      <c r="B27" s="5" t="s">
        <v>74</v>
      </c>
      <c r="C27" s="6" t="s">
        <v>67</v>
      </c>
      <c r="D27" s="6" t="s">
        <v>94</v>
      </c>
      <c r="E27" s="28">
        <v>9000</v>
      </c>
      <c r="F27" s="8" t="s">
        <v>16</v>
      </c>
      <c r="G27" s="38">
        <v>0</v>
      </c>
      <c r="H27" s="64">
        <f t="shared" si="0"/>
        <v>0</v>
      </c>
      <c r="I27" s="65"/>
    </row>
    <row r="28" spans="1:9" ht="15.75" customHeight="1" thickBot="1" x14ac:dyDescent="0.4">
      <c r="A28" s="29">
        <v>1</v>
      </c>
      <c r="B28" s="5" t="s">
        <v>85</v>
      </c>
      <c r="C28" s="6" t="s">
        <v>67</v>
      </c>
      <c r="D28" s="6" t="s">
        <v>95</v>
      </c>
      <c r="E28" s="28">
        <v>9000</v>
      </c>
      <c r="F28" s="8" t="s">
        <v>16</v>
      </c>
      <c r="G28" s="38">
        <v>0</v>
      </c>
      <c r="H28" s="64">
        <f t="shared" si="0"/>
        <v>0</v>
      </c>
      <c r="I28" s="65"/>
    </row>
    <row r="29" spans="1:9" ht="15.75" customHeight="1" thickBot="1" x14ac:dyDescent="0.4">
      <c r="A29" s="29">
        <v>3</v>
      </c>
      <c r="B29" s="5" t="s">
        <v>74</v>
      </c>
      <c r="C29" s="6" t="s">
        <v>60</v>
      </c>
      <c r="D29" s="33" t="s">
        <v>96</v>
      </c>
      <c r="E29" s="28">
        <v>9000</v>
      </c>
      <c r="F29" s="8" t="s">
        <v>16</v>
      </c>
      <c r="G29" s="38">
        <v>0</v>
      </c>
      <c r="H29" s="64">
        <f t="shared" si="0"/>
        <v>0</v>
      </c>
      <c r="I29" s="65"/>
    </row>
    <row r="30" spans="1:9" ht="15.75" customHeight="1" thickBot="1" x14ac:dyDescent="0.4">
      <c r="A30" s="29">
        <v>3</v>
      </c>
      <c r="B30" s="5" t="s">
        <v>85</v>
      </c>
      <c r="C30" s="6" t="s">
        <v>60</v>
      </c>
      <c r="D30" s="33" t="s">
        <v>97</v>
      </c>
      <c r="E30" s="34">
        <v>9000</v>
      </c>
      <c r="F30" s="8" t="s">
        <v>16</v>
      </c>
      <c r="G30" s="38">
        <v>0</v>
      </c>
      <c r="H30" s="64">
        <f t="shared" si="0"/>
        <v>0</v>
      </c>
      <c r="I30" s="65"/>
    </row>
    <row r="31" spans="1:9" ht="15.75" customHeight="1" thickBot="1" x14ac:dyDescent="0.4">
      <c r="A31" s="20">
        <v>2</v>
      </c>
      <c r="B31" s="5" t="s">
        <v>8</v>
      </c>
      <c r="C31" s="6" t="s">
        <v>53</v>
      </c>
      <c r="D31" s="6" t="s">
        <v>98</v>
      </c>
      <c r="E31" s="8">
        <v>8</v>
      </c>
      <c r="F31" s="8" t="s">
        <v>11</v>
      </c>
      <c r="G31" s="38">
        <v>0</v>
      </c>
      <c r="H31" s="64">
        <f t="shared" si="0"/>
        <v>0</v>
      </c>
      <c r="I31" s="65"/>
    </row>
    <row r="32" spans="1:9" ht="15.75" customHeight="1" thickBot="1" x14ac:dyDescent="0.4">
      <c r="A32" s="20">
        <v>6</v>
      </c>
      <c r="B32" s="5" t="s">
        <v>99</v>
      </c>
      <c r="C32" s="6" t="s">
        <v>53</v>
      </c>
      <c r="D32" s="6" t="s">
        <v>100</v>
      </c>
      <c r="E32" s="28">
        <v>24000</v>
      </c>
      <c r="F32" s="8" t="s">
        <v>16</v>
      </c>
      <c r="G32" s="38">
        <v>0</v>
      </c>
      <c r="H32" s="64">
        <f t="shared" si="0"/>
        <v>0</v>
      </c>
      <c r="I32" s="65"/>
    </row>
    <row r="33" spans="1:9" ht="15.75" customHeight="1" thickBot="1" x14ac:dyDescent="0.4">
      <c r="A33" s="20">
        <v>2</v>
      </c>
      <c r="B33" s="5" t="s">
        <v>8</v>
      </c>
      <c r="C33" s="6" t="s">
        <v>53</v>
      </c>
      <c r="D33" s="6" t="s">
        <v>101</v>
      </c>
      <c r="E33" s="8">
        <v>12</v>
      </c>
      <c r="F33" s="8" t="s">
        <v>11</v>
      </c>
      <c r="G33" s="38">
        <v>0</v>
      </c>
      <c r="H33" s="64">
        <f t="shared" si="0"/>
        <v>0</v>
      </c>
      <c r="I33" s="65"/>
    </row>
    <row r="34" spans="1:9" ht="15.75" customHeight="1" thickBot="1" x14ac:dyDescent="0.4">
      <c r="A34" s="20">
        <v>1</v>
      </c>
      <c r="B34" s="5" t="s">
        <v>8</v>
      </c>
      <c r="C34" s="6" t="s">
        <v>53</v>
      </c>
      <c r="D34" s="6" t="s">
        <v>102</v>
      </c>
      <c r="E34" s="8" t="s">
        <v>103</v>
      </c>
      <c r="F34" s="8" t="s">
        <v>11</v>
      </c>
      <c r="G34" s="38">
        <v>0</v>
      </c>
      <c r="H34" s="64">
        <f t="shared" si="0"/>
        <v>0</v>
      </c>
      <c r="I34" s="65"/>
    </row>
    <row r="35" spans="1:9" ht="15.75" customHeight="1" thickBot="1" x14ac:dyDescent="0.4">
      <c r="A35" s="20">
        <v>3</v>
      </c>
      <c r="B35" s="30" t="s">
        <v>77</v>
      </c>
      <c r="C35" s="31" t="s">
        <v>53</v>
      </c>
      <c r="D35" s="31" t="s">
        <v>104</v>
      </c>
      <c r="E35" s="39">
        <v>16000</v>
      </c>
      <c r="F35" s="8" t="s">
        <v>16</v>
      </c>
      <c r="G35" s="38">
        <v>0</v>
      </c>
      <c r="H35" s="64">
        <f t="shared" si="0"/>
        <v>0</v>
      </c>
      <c r="I35" s="65"/>
    </row>
    <row r="36" spans="1:9" ht="15.75" customHeight="1" thickBot="1" x14ac:dyDescent="0.4">
      <c r="A36" s="20">
        <v>2</v>
      </c>
      <c r="B36" s="22" t="s">
        <v>77</v>
      </c>
      <c r="C36" s="6" t="s">
        <v>53</v>
      </c>
      <c r="D36" s="6" t="s">
        <v>105</v>
      </c>
      <c r="E36" s="28">
        <v>36000</v>
      </c>
      <c r="F36" s="8" t="s">
        <v>16</v>
      </c>
      <c r="G36" s="38">
        <v>0</v>
      </c>
      <c r="H36" s="64">
        <f t="shared" si="0"/>
        <v>0</v>
      </c>
      <c r="I36" s="65"/>
    </row>
    <row r="37" spans="1:9" ht="15.75" customHeight="1" thickBot="1" x14ac:dyDescent="0.4">
      <c r="A37" s="20">
        <v>1</v>
      </c>
      <c r="B37" s="30" t="s">
        <v>77</v>
      </c>
      <c r="C37" s="32" t="s">
        <v>53</v>
      </c>
      <c r="D37" s="32" t="s">
        <v>106</v>
      </c>
      <c r="E37" s="40">
        <v>18000</v>
      </c>
      <c r="F37" s="8" t="s">
        <v>16</v>
      </c>
      <c r="G37" s="38">
        <v>0</v>
      </c>
      <c r="H37" s="64">
        <f t="shared" si="0"/>
        <v>0</v>
      </c>
      <c r="I37" s="65"/>
    </row>
    <row r="38" spans="1:9" ht="15.75" customHeight="1" thickBot="1" x14ac:dyDescent="0.4">
      <c r="A38" s="20">
        <v>2</v>
      </c>
      <c r="B38" s="22" t="s">
        <v>77</v>
      </c>
      <c r="C38" s="33" t="s">
        <v>53</v>
      </c>
      <c r="D38" s="33" t="s">
        <v>107</v>
      </c>
      <c r="E38" s="34">
        <v>48000</v>
      </c>
      <c r="F38" s="8" t="s">
        <v>16</v>
      </c>
      <c r="G38" s="38">
        <v>0</v>
      </c>
      <c r="H38" s="64">
        <f t="shared" si="0"/>
        <v>0</v>
      </c>
      <c r="I38" s="65"/>
    </row>
    <row r="39" spans="1:9" ht="15.75" customHeight="1" thickBot="1" x14ac:dyDescent="0.4">
      <c r="A39" s="20">
        <v>1</v>
      </c>
      <c r="B39" s="22" t="s">
        <v>77</v>
      </c>
      <c r="C39" s="6" t="s">
        <v>53</v>
      </c>
      <c r="D39" s="6" t="s">
        <v>108</v>
      </c>
      <c r="E39" s="28">
        <v>24000</v>
      </c>
      <c r="F39" s="8" t="s">
        <v>16</v>
      </c>
      <c r="G39" s="38">
        <v>0</v>
      </c>
      <c r="H39" s="64">
        <f t="shared" si="0"/>
        <v>0</v>
      </c>
      <c r="I39" s="65"/>
    </row>
    <row r="40" spans="1:9" ht="15.75" customHeight="1" thickBot="1" x14ac:dyDescent="0.4">
      <c r="A40" s="20">
        <v>2</v>
      </c>
      <c r="B40" s="22" t="s">
        <v>77</v>
      </c>
      <c r="C40" s="6" t="s">
        <v>53</v>
      </c>
      <c r="D40" s="6" t="s">
        <v>109</v>
      </c>
      <c r="E40" s="28">
        <v>28000</v>
      </c>
      <c r="F40" s="8" t="s">
        <v>16</v>
      </c>
      <c r="G40" s="38">
        <v>0</v>
      </c>
      <c r="H40" s="64">
        <f t="shared" si="0"/>
        <v>0</v>
      </c>
      <c r="I40" s="65"/>
    </row>
    <row r="41" spans="1:9" ht="15.75" customHeight="1" thickBot="1" x14ac:dyDescent="0.4">
      <c r="A41" s="20">
        <v>3</v>
      </c>
      <c r="B41" s="5" t="s">
        <v>8</v>
      </c>
      <c r="C41" s="6" t="s">
        <v>53</v>
      </c>
      <c r="D41" s="6" t="s">
        <v>101</v>
      </c>
      <c r="E41" s="8">
        <v>12</v>
      </c>
      <c r="F41" s="8" t="s">
        <v>11</v>
      </c>
      <c r="G41" s="38">
        <v>0</v>
      </c>
      <c r="H41" s="64">
        <f t="shared" si="0"/>
        <v>0</v>
      </c>
      <c r="I41" s="65"/>
    </row>
    <row r="42" spans="1:9" ht="15.75" customHeight="1" thickBot="1" x14ac:dyDescent="0.4">
      <c r="A42" s="20">
        <v>1</v>
      </c>
      <c r="B42" s="5" t="s">
        <v>8</v>
      </c>
      <c r="C42" s="6" t="s">
        <v>53</v>
      </c>
      <c r="D42" s="6" t="s">
        <v>102</v>
      </c>
      <c r="E42" s="8" t="s">
        <v>103</v>
      </c>
      <c r="F42" s="8" t="s">
        <v>11</v>
      </c>
      <c r="G42" s="38">
        <v>0</v>
      </c>
      <c r="H42" s="64">
        <f t="shared" si="0"/>
        <v>0</v>
      </c>
      <c r="I42" s="65"/>
    </row>
    <row r="43" spans="1:9" ht="15.75" customHeight="1" thickBot="1" x14ac:dyDescent="0.4">
      <c r="A43" s="20">
        <v>1</v>
      </c>
      <c r="B43" s="22" t="s">
        <v>77</v>
      </c>
      <c r="C43" s="6" t="s">
        <v>53</v>
      </c>
      <c r="D43" s="6" t="s">
        <v>109</v>
      </c>
      <c r="E43" s="28">
        <v>28000</v>
      </c>
      <c r="F43" s="8" t="s">
        <v>16</v>
      </c>
      <c r="G43" s="38">
        <v>0</v>
      </c>
      <c r="H43" s="64">
        <f t="shared" si="0"/>
        <v>0</v>
      </c>
      <c r="I43" s="65"/>
    </row>
    <row r="44" spans="1:9" ht="15.75" customHeight="1" thickBot="1" x14ac:dyDescent="0.4">
      <c r="A44" s="20">
        <v>6</v>
      </c>
      <c r="B44" s="22" t="s">
        <v>77</v>
      </c>
      <c r="C44" s="33" t="s">
        <v>53</v>
      </c>
      <c r="D44" s="33" t="s">
        <v>107</v>
      </c>
      <c r="E44" s="34">
        <v>48000</v>
      </c>
      <c r="F44" s="8" t="s">
        <v>16</v>
      </c>
      <c r="G44" s="38">
        <v>0</v>
      </c>
      <c r="H44" s="64">
        <f t="shared" si="0"/>
        <v>0</v>
      </c>
      <c r="I44" s="65"/>
    </row>
    <row r="45" spans="1:9" ht="15.75" customHeight="1" thickBot="1" x14ac:dyDescent="0.4">
      <c r="A45" s="20">
        <v>2</v>
      </c>
      <c r="B45" s="22" t="s">
        <v>77</v>
      </c>
      <c r="C45" s="6" t="s">
        <v>53</v>
      </c>
      <c r="D45" s="6" t="s">
        <v>108</v>
      </c>
      <c r="E45" s="28">
        <v>24000</v>
      </c>
      <c r="F45" s="8" t="s">
        <v>16</v>
      </c>
      <c r="G45" s="38">
        <v>0</v>
      </c>
      <c r="H45" s="64">
        <f t="shared" si="0"/>
        <v>0</v>
      </c>
      <c r="I45" s="65"/>
    </row>
    <row r="46" spans="1:9" ht="15" thickBot="1" x14ac:dyDescent="0.4">
      <c r="A46" s="20">
        <v>2</v>
      </c>
      <c r="B46" s="22" t="s">
        <v>77</v>
      </c>
      <c r="C46" s="6" t="s">
        <v>53</v>
      </c>
      <c r="D46" s="6" t="s">
        <v>105</v>
      </c>
      <c r="E46" s="28">
        <v>36000</v>
      </c>
      <c r="F46" s="8" t="s">
        <v>16</v>
      </c>
      <c r="G46" s="38">
        <v>0</v>
      </c>
      <c r="H46" s="64">
        <f t="shared" si="0"/>
        <v>0</v>
      </c>
      <c r="I46" s="65"/>
    </row>
    <row r="47" spans="1:9" ht="15" thickBot="1" x14ac:dyDescent="0.4">
      <c r="A47" s="20">
        <v>1</v>
      </c>
      <c r="B47" s="5" t="s">
        <v>8</v>
      </c>
      <c r="C47" s="6" t="s">
        <v>53</v>
      </c>
      <c r="D47" s="6" t="s">
        <v>101</v>
      </c>
      <c r="E47" s="8">
        <v>12</v>
      </c>
      <c r="F47" s="8" t="s">
        <v>11</v>
      </c>
      <c r="G47" s="38">
        <v>0</v>
      </c>
      <c r="H47" s="64">
        <f t="shared" si="0"/>
        <v>0</v>
      </c>
      <c r="I47" s="65"/>
    </row>
    <row r="48" spans="1:9" ht="15" thickBot="1" x14ac:dyDescent="0.4">
      <c r="A48" s="20">
        <v>2</v>
      </c>
      <c r="B48" s="5" t="s">
        <v>8</v>
      </c>
      <c r="C48" s="6" t="s">
        <v>53</v>
      </c>
      <c r="D48" s="6" t="s">
        <v>102</v>
      </c>
      <c r="E48" s="8">
        <v>10</v>
      </c>
      <c r="F48" s="8" t="s">
        <v>11</v>
      </c>
      <c r="G48" s="38">
        <v>0</v>
      </c>
      <c r="H48" s="64">
        <f t="shared" si="0"/>
        <v>0</v>
      </c>
      <c r="I48" s="65"/>
    </row>
    <row r="49" spans="1:9" ht="15" thickBot="1" x14ac:dyDescent="0.4">
      <c r="A49" s="20">
        <v>3</v>
      </c>
      <c r="B49" s="22" t="s">
        <v>77</v>
      </c>
      <c r="C49" s="6" t="s">
        <v>53</v>
      </c>
      <c r="D49" s="6" t="s">
        <v>105</v>
      </c>
      <c r="E49" s="28">
        <v>36000</v>
      </c>
      <c r="F49" s="8" t="s">
        <v>16</v>
      </c>
      <c r="G49" s="38">
        <v>0</v>
      </c>
      <c r="H49" s="64">
        <f t="shared" si="0"/>
        <v>0</v>
      </c>
      <c r="I49" s="65"/>
    </row>
    <row r="50" spans="1:9" ht="15" thickBot="1" x14ac:dyDescent="0.4">
      <c r="A50" s="20">
        <v>2</v>
      </c>
      <c r="B50" s="22" t="s">
        <v>77</v>
      </c>
      <c r="C50" s="33" t="s">
        <v>53</v>
      </c>
      <c r="D50" s="33" t="s">
        <v>107</v>
      </c>
      <c r="E50" s="34">
        <v>48000</v>
      </c>
      <c r="F50" s="8" t="s">
        <v>16</v>
      </c>
      <c r="G50" s="38">
        <v>0</v>
      </c>
      <c r="H50" s="64">
        <f t="shared" si="0"/>
        <v>0</v>
      </c>
      <c r="I50" s="65"/>
    </row>
    <row r="51" spans="1:9" ht="15" thickBot="1" x14ac:dyDescent="0.4">
      <c r="A51" s="20">
        <v>1</v>
      </c>
      <c r="B51" s="22" t="s">
        <v>77</v>
      </c>
      <c r="C51" s="6" t="s">
        <v>53</v>
      </c>
      <c r="D51" s="6" t="s">
        <v>108</v>
      </c>
      <c r="E51" s="28">
        <v>24000</v>
      </c>
      <c r="F51" s="8" t="s">
        <v>16</v>
      </c>
      <c r="G51" s="38">
        <v>0</v>
      </c>
      <c r="H51" s="64">
        <f t="shared" si="0"/>
        <v>0</v>
      </c>
      <c r="I51" s="65"/>
    </row>
    <row r="52" spans="1:9" ht="15" thickBot="1" x14ac:dyDescent="0.4">
      <c r="A52" s="20">
        <v>2</v>
      </c>
      <c r="B52" s="22" t="s">
        <v>77</v>
      </c>
      <c r="C52" s="6" t="s">
        <v>53</v>
      </c>
      <c r="D52" s="6" t="s">
        <v>109</v>
      </c>
      <c r="E52" s="28">
        <v>28000</v>
      </c>
      <c r="F52" s="8" t="s">
        <v>16</v>
      </c>
      <c r="G52" s="38">
        <v>0</v>
      </c>
      <c r="H52" s="64">
        <f t="shared" si="0"/>
        <v>0</v>
      </c>
      <c r="I52" s="65"/>
    </row>
    <row r="53" spans="1:9" ht="15" thickBot="1" x14ac:dyDescent="0.4">
      <c r="A53" s="36">
        <v>3</v>
      </c>
      <c r="B53" s="37" t="s">
        <v>110</v>
      </c>
      <c r="C53" s="6" t="s">
        <v>111</v>
      </c>
      <c r="D53" s="6" t="s">
        <v>112</v>
      </c>
      <c r="E53" s="28">
        <v>380</v>
      </c>
      <c r="F53" s="28" t="s">
        <v>38</v>
      </c>
      <c r="G53" s="38">
        <v>0</v>
      </c>
      <c r="H53" s="64">
        <f t="shared" si="0"/>
        <v>0</v>
      </c>
      <c r="I53" s="65"/>
    </row>
    <row r="54" spans="1:9" x14ac:dyDescent="0.35">
      <c r="A54" s="43">
        <v>101</v>
      </c>
      <c r="B54" s="45" t="s">
        <v>51</v>
      </c>
      <c r="G54" s="47" t="s">
        <v>113</v>
      </c>
      <c r="H54" s="49">
        <f>SUM(H5:I53)</f>
        <v>0</v>
      </c>
      <c r="I54" s="50"/>
    </row>
    <row r="55" spans="1:9" ht="15" thickBot="1" x14ac:dyDescent="0.4">
      <c r="A55" s="44"/>
      <c r="B55" s="46"/>
      <c r="G55" s="48"/>
      <c r="H55" s="51"/>
      <c r="I55" s="52"/>
    </row>
  </sheetData>
  <mergeCells count="57">
    <mergeCell ref="H8:I8"/>
    <mergeCell ref="H4:I4"/>
    <mergeCell ref="H5:I5"/>
    <mergeCell ref="A1:I1"/>
    <mergeCell ref="A2:I2"/>
    <mergeCell ref="A3:I3"/>
    <mergeCell ref="H6:I6"/>
    <mergeCell ref="H7:I7"/>
    <mergeCell ref="H27:I27"/>
    <mergeCell ref="H28:I28"/>
    <mergeCell ref="H14:I14"/>
    <mergeCell ref="H15:I15"/>
    <mergeCell ref="H16:I16"/>
    <mergeCell ref="H17:I17"/>
    <mergeCell ref="H19:I19"/>
    <mergeCell ref="H20:I20"/>
    <mergeCell ref="H26:I26"/>
    <mergeCell ref="H21:I21"/>
    <mergeCell ref="H22:I22"/>
    <mergeCell ref="H23:I23"/>
    <mergeCell ref="H24:I24"/>
    <mergeCell ref="H25:I25"/>
    <mergeCell ref="H33:I33"/>
    <mergeCell ref="H32:I32"/>
    <mergeCell ref="H31:I31"/>
    <mergeCell ref="H29:I29"/>
    <mergeCell ref="H30:I30"/>
    <mergeCell ref="H38:I38"/>
    <mergeCell ref="H39:I39"/>
    <mergeCell ref="H34:I34"/>
    <mergeCell ref="H35:I35"/>
    <mergeCell ref="H36:I36"/>
    <mergeCell ref="H37:I37"/>
    <mergeCell ref="H18:I18"/>
    <mergeCell ref="H9:I9"/>
    <mergeCell ref="H10:I10"/>
    <mergeCell ref="H11:I11"/>
    <mergeCell ref="H12:I12"/>
    <mergeCell ref="H13:I13"/>
    <mergeCell ref="H52:I52"/>
    <mergeCell ref="H54:I55"/>
    <mergeCell ref="G54:G55"/>
    <mergeCell ref="A54:A55"/>
    <mergeCell ref="B54:B55"/>
    <mergeCell ref="H53:I53"/>
    <mergeCell ref="H51:I51"/>
    <mergeCell ref="H40:I40"/>
    <mergeCell ref="H43:I43"/>
    <mergeCell ref="H44:I44"/>
    <mergeCell ref="H45:I45"/>
    <mergeCell ref="H46:I46"/>
    <mergeCell ref="H49:I49"/>
    <mergeCell ref="H50:I50"/>
    <mergeCell ref="H47:I47"/>
    <mergeCell ref="H48:I48"/>
    <mergeCell ref="H41:I41"/>
    <mergeCell ref="H42:I4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FRANCISCO MATARAZZO</vt:lpstr>
      <vt:lpstr>BORACEIA</vt:lpstr>
      <vt:lpstr>SANTANA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Eduardo Silva Alves</cp:lastModifiedBy>
  <dcterms:created xsi:type="dcterms:W3CDTF">2023-03-21T13:03:28Z</dcterms:created>
  <dcterms:modified xsi:type="dcterms:W3CDTF">2023-09-05T16:40:24Z</dcterms:modified>
</cp:coreProperties>
</file>