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202300"/>
  <mc:AlternateContent xmlns:mc="http://schemas.openxmlformats.org/markup-compatibility/2006">
    <mc:Choice Requires="x15">
      <x15ac:absPath xmlns:x15ac="http://schemas.microsoft.com/office/spreadsheetml/2010/11/ac" url="C:\Users\marcos.aasouza\Documents\P R O C E S S O S    L I C I T A T O R I O S\ORC AR GHJ  RETROFIT AR CONDICIONADO\05_ANEXOS PARA LICITAÇÃO\"/>
    </mc:Choice>
  </mc:AlternateContent>
  <xr:revisionPtr revIDLastSave="0" documentId="8_{D5DA6C9D-8D91-4AD8-B4CE-8B38C1D95272}" xr6:coauthVersionLast="47" xr6:coauthVersionMax="47" xr10:uidLastSave="{00000000-0000-0000-0000-000000000000}"/>
  <bookViews>
    <workbookView xWindow="30705" yWindow="1500" windowWidth="23385" windowHeight="13710" xr2:uid="{3298D9F5-6ABC-45D5-B579-50AF7189B750}"/>
  </bookViews>
  <sheets>
    <sheet name="AR GHJ_R01" sheetId="1" r:id="rId1"/>
  </sheets>
  <definedNames>
    <definedName name="_xlnm._FilterDatabase" localSheetId="0" hidden="1">'AR GHJ_R01'!$B$11:$J$446</definedName>
    <definedName name="_xlnm.Print_Area" localSheetId="0">'AR GHJ_R01'!$A$1:$J$446</definedName>
    <definedName name="_xlnm.Print_Titles" localSheetId="0">'AR GHJ_R01'!$1:$10</definedName>
  </definedNames>
  <calcPr calcId="191029"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425" i="1" l="1"/>
  <c r="J425" i="1"/>
  <c r="G425" i="1"/>
  <c r="G434" i="1"/>
  <c r="I434" i="1"/>
  <c r="J434" i="1"/>
  <c r="I445" i="1" l="1"/>
  <c r="G445" i="1"/>
  <c r="I444" i="1"/>
  <c r="G444" i="1"/>
  <c r="I443" i="1"/>
  <c r="G443" i="1"/>
  <c r="I442" i="1"/>
  <c r="G442" i="1"/>
  <c r="I441" i="1"/>
  <c r="G441" i="1"/>
  <c r="I440" i="1"/>
  <c r="G440" i="1"/>
  <c r="I439" i="1"/>
  <c r="G439" i="1"/>
  <c r="I438" i="1"/>
  <c r="G438" i="1"/>
  <c r="I437" i="1"/>
  <c r="G437" i="1"/>
  <c r="I433" i="1"/>
  <c r="G433" i="1"/>
  <c r="I432" i="1"/>
  <c r="G432" i="1"/>
  <c r="I431" i="1"/>
  <c r="G431" i="1"/>
  <c r="I430" i="1"/>
  <c r="G430" i="1"/>
  <c r="I429" i="1"/>
  <c r="G429" i="1"/>
  <c r="I428" i="1"/>
  <c r="G428" i="1"/>
  <c r="I423" i="1"/>
  <c r="G423" i="1"/>
  <c r="I422" i="1"/>
  <c r="G422" i="1"/>
  <c r="I421" i="1"/>
  <c r="G421" i="1"/>
  <c r="I420" i="1"/>
  <c r="G420" i="1"/>
  <c r="I419" i="1"/>
  <c r="G419" i="1"/>
  <c r="I418" i="1"/>
  <c r="G418" i="1"/>
  <c r="I417" i="1"/>
  <c r="G417" i="1"/>
  <c r="I416" i="1"/>
  <c r="G416" i="1"/>
  <c r="I415" i="1"/>
  <c r="G415" i="1"/>
  <c r="I414" i="1"/>
  <c r="G414" i="1"/>
  <c r="I413" i="1"/>
  <c r="G413" i="1"/>
  <c r="I411" i="1"/>
  <c r="G411" i="1"/>
  <c r="I410" i="1"/>
  <c r="G410" i="1"/>
  <c r="I409" i="1"/>
  <c r="G409" i="1"/>
  <c r="I408" i="1"/>
  <c r="G408" i="1"/>
  <c r="I407" i="1"/>
  <c r="G407" i="1"/>
  <c r="I406" i="1"/>
  <c r="G406" i="1"/>
  <c r="I405" i="1"/>
  <c r="G405" i="1"/>
  <c r="I404" i="1"/>
  <c r="G404" i="1"/>
  <c r="I403" i="1"/>
  <c r="G403" i="1"/>
  <c r="I402" i="1"/>
  <c r="G402" i="1"/>
  <c r="I401" i="1"/>
  <c r="G401" i="1"/>
  <c r="I400" i="1"/>
  <c r="G400" i="1"/>
  <c r="I399" i="1"/>
  <c r="G399" i="1"/>
  <c r="I398" i="1"/>
  <c r="G398" i="1"/>
  <c r="I397" i="1"/>
  <c r="G397" i="1"/>
  <c r="I396" i="1"/>
  <c r="G396" i="1"/>
  <c r="I395" i="1"/>
  <c r="G395" i="1"/>
  <c r="I394" i="1"/>
  <c r="G394" i="1"/>
  <c r="I392" i="1"/>
  <c r="G392" i="1"/>
  <c r="I391" i="1"/>
  <c r="G391" i="1"/>
  <c r="I390" i="1"/>
  <c r="G390" i="1"/>
  <c r="I389" i="1"/>
  <c r="G389" i="1"/>
  <c r="I388" i="1"/>
  <c r="G388" i="1"/>
  <c r="I387" i="1"/>
  <c r="G387" i="1"/>
  <c r="I386" i="1"/>
  <c r="G386" i="1"/>
  <c r="I385" i="1"/>
  <c r="G385" i="1"/>
  <c r="I384" i="1"/>
  <c r="G384" i="1"/>
  <c r="I383" i="1"/>
  <c r="G383" i="1"/>
  <c r="I382" i="1"/>
  <c r="G382" i="1"/>
  <c r="I381" i="1"/>
  <c r="G381" i="1"/>
  <c r="I380" i="1"/>
  <c r="G380" i="1"/>
  <c r="I379" i="1"/>
  <c r="G379" i="1"/>
  <c r="I378" i="1"/>
  <c r="G378" i="1"/>
  <c r="I377" i="1"/>
  <c r="G377" i="1"/>
  <c r="I375" i="1"/>
  <c r="G375" i="1"/>
  <c r="I374" i="1"/>
  <c r="G374" i="1"/>
  <c r="I373" i="1"/>
  <c r="G373" i="1"/>
  <c r="I372" i="1"/>
  <c r="G372" i="1"/>
  <c r="I371" i="1"/>
  <c r="G371" i="1"/>
  <c r="I370" i="1"/>
  <c r="G370" i="1"/>
  <c r="I369" i="1"/>
  <c r="G369" i="1"/>
  <c r="I368" i="1"/>
  <c r="G368" i="1"/>
  <c r="I367" i="1"/>
  <c r="G367" i="1"/>
  <c r="I366" i="1"/>
  <c r="G366" i="1"/>
  <c r="I365" i="1"/>
  <c r="G365" i="1"/>
  <c r="I364" i="1"/>
  <c r="G364" i="1"/>
  <c r="I363" i="1"/>
  <c r="G363" i="1"/>
  <c r="I362" i="1"/>
  <c r="G362" i="1"/>
  <c r="I361" i="1"/>
  <c r="G361" i="1"/>
  <c r="I360" i="1"/>
  <c r="G360" i="1"/>
  <c r="I359" i="1"/>
  <c r="G359" i="1"/>
  <c r="I358" i="1"/>
  <c r="G358" i="1"/>
  <c r="I356" i="1"/>
  <c r="G356" i="1"/>
  <c r="I355" i="1"/>
  <c r="G355" i="1"/>
  <c r="I354" i="1"/>
  <c r="G354" i="1"/>
  <c r="I353" i="1"/>
  <c r="G353" i="1"/>
  <c r="I352" i="1"/>
  <c r="G352" i="1"/>
  <c r="I351" i="1"/>
  <c r="G351" i="1"/>
  <c r="I350" i="1"/>
  <c r="G350" i="1"/>
  <c r="I349" i="1"/>
  <c r="G349" i="1"/>
  <c r="I348" i="1"/>
  <c r="G348" i="1"/>
  <c r="I347" i="1"/>
  <c r="G347" i="1"/>
  <c r="I346" i="1"/>
  <c r="G346" i="1"/>
  <c r="I345" i="1"/>
  <c r="G345" i="1"/>
  <c r="I344" i="1"/>
  <c r="G344" i="1"/>
  <c r="I342" i="1"/>
  <c r="G342" i="1"/>
  <c r="I341" i="1"/>
  <c r="G341" i="1"/>
  <c r="I340" i="1"/>
  <c r="G340" i="1"/>
  <c r="I339" i="1"/>
  <c r="G339" i="1"/>
  <c r="I336" i="1"/>
  <c r="G336" i="1"/>
  <c r="I335" i="1"/>
  <c r="G335" i="1"/>
  <c r="I334" i="1"/>
  <c r="G334" i="1"/>
  <c r="I333" i="1"/>
  <c r="G333" i="1"/>
  <c r="I332" i="1"/>
  <c r="G332" i="1"/>
  <c r="I330" i="1"/>
  <c r="G330" i="1"/>
  <c r="I329" i="1"/>
  <c r="G329" i="1"/>
  <c r="I328" i="1"/>
  <c r="G328" i="1"/>
  <c r="I327" i="1"/>
  <c r="G327" i="1"/>
  <c r="I326" i="1"/>
  <c r="G326" i="1"/>
  <c r="I325" i="1"/>
  <c r="G325" i="1"/>
  <c r="I324" i="1"/>
  <c r="G324" i="1"/>
  <c r="I323" i="1"/>
  <c r="G323" i="1"/>
  <c r="I322" i="1"/>
  <c r="G322" i="1"/>
  <c r="I321" i="1"/>
  <c r="G321" i="1"/>
  <c r="I320" i="1"/>
  <c r="G320" i="1"/>
  <c r="I319" i="1"/>
  <c r="G319" i="1"/>
  <c r="I318" i="1"/>
  <c r="G318" i="1"/>
  <c r="I317" i="1"/>
  <c r="G317" i="1"/>
  <c r="I316" i="1"/>
  <c r="G316" i="1"/>
  <c r="I314" i="1"/>
  <c r="G314" i="1"/>
  <c r="I313" i="1"/>
  <c r="G313" i="1"/>
  <c r="I312" i="1"/>
  <c r="G312" i="1"/>
  <c r="I311" i="1"/>
  <c r="G311" i="1"/>
  <c r="I310" i="1"/>
  <c r="G310" i="1"/>
  <c r="I309" i="1"/>
  <c r="G309" i="1"/>
  <c r="I308" i="1"/>
  <c r="G308" i="1"/>
  <c r="I307" i="1"/>
  <c r="G307" i="1"/>
  <c r="I306" i="1"/>
  <c r="G306" i="1"/>
  <c r="I305" i="1"/>
  <c r="G305" i="1"/>
  <c r="I304" i="1"/>
  <c r="G304" i="1"/>
  <c r="I302" i="1"/>
  <c r="G302" i="1"/>
  <c r="I301" i="1"/>
  <c r="G301" i="1"/>
  <c r="I300" i="1"/>
  <c r="G300" i="1"/>
  <c r="I299" i="1"/>
  <c r="G299" i="1"/>
  <c r="I298" i="1"/>
  <c r="G298" i="1"/>
  <c r="I297" i="1"/>
  <c r="G297" i="1"/>
  <c r="I296" i="1"/>
  <c r="G296" i="1"/>
  <c r="I295" i="1"/>
  <c r="G295" i="1"/>
  <c r="I294" i="1"/>
  <c r="G294" i="1"/>
  <c r="I293" i="1"/>
  <c r="G293" i="1"/>
  <c r="I292" i="1"/>
  <c r="G292" i="1"/>
  <c r="I291" i="1"/>
  <c r="G291" i="1"/>
  <c r="I290" i="1"/>
  <c r="G290" i="1"/>
  <c r="I289" i="1"/>
  <c r="G289" i="1"/>
  <c r="I288" i="1"/>
  <c r="G288" i="1"/>
  <c r="I287" i="1"/>
  <c r="G287" i="1"/>
  <c r="I286" i="1"/>
  <c r="G286" i="1"/>
  <c r="I285" i="1"/>
  <c r="G285" i="1"/>
  <c r="I284" i="1"/>
  <c r="G284" i="1"/>
  <c r="I283" i="1"/>
  <c r="G283" i="1"/>
  <c r="I282" i="1"/>
  <c r="G282" i="1"/>
  <c r="I281" i="1"/>
  <c r="G281" i="1"/>
  <c r="I280" i="1"/>
  <c r="G280" i="1"/>
  <c r="I279" i="1"/>
  <c r="G279" i="1"/>
  <c r="I278" i="1"/>
  <c r="G278" i="1"/>
  <c r="I277" i="1"/>
  <c r="G277" i="1"/>
  <c r="I276" i="1"/>
  <c r="G276" i="1"/>
  <c r="I272" i="1"/>
  <c r="G272" i="1"/>
  <c r="I271" i="1"/>
  <c r="G271" i="1"/>
  <c r="I270" i="1"/>
  <c r="G270" i="1"/>
  <c r="I269" i="1"/>
  <c r="G269" i="1"/>
  <c r="I268" i="1"/>
  <c r="G268" i="1"/>
  <c r="I267" i="1"/>
  <c r="G267" i="1"/>
  <c r="I266" i="1"/>
  <c r="G266" i="1"/>
  <c r="I265" i="1"/>
  <c r="G265" i="1"/>
  <c r="I264" i="1"/>
  <c r="G264" i="1"/>
  <c r="I263" i="1"/>
  <c r="G263" i="1"/>
  <c r="I262" i="1"/>
  <c r="G262" i="1"/>
  <c r="I261" i="1"/>
  <c r="G261" i="1"/>
  <c r="I260" i="1"/>
  <c r="G260" i="1"/>
  <c r="I259" i="1"/>
  <c r="G259" i="1"/>
  <c r="I258" i="1"/>
  <c r="G258" i="1"/>
  <c r="I257" i="1"/>
  <c r="G257" i="1"/>
  <c r="I256" i="1"/>
  <c r="G256" i="1"/>
  <c r="I255" i="1"/>
  <c r="G255" i="1"/>
  <c r="I254" i="1"/>
  <c r="G254" i="1"/>
  <c r="I253" i="1"/>
  <c r="G253" i="1"/>
  <c r="I252" i="1"/>
  <c r="G252" i="1"/>
  <c r="I251" i="1"/>
  <c r="G251" i="1"/>
  <c r="I250" i="1"/>
  <c r="G250" i="1"/>
  <c r="I249" i="1"/>
  <c r="G249" i="1"/>
  <c r="I248" i="1"/>
  <c r="G248" i="1"/>
  <c r="I247" i="1"/>
  <c r="G247" i="1"/>
  <c r="I246" i="1"/>
  <c r="G246" i="1"/>
  <c r="I245" i="1"/>
  <c r="G245" i="1"/>
  <c r="I244" i="1"/>
  <c r="G244" i="1"/>
  <c r="I243" i="1"/>
  <c r="G243" i="1"/>
  <c r="I242" i="1"/>
  <c r="G242" i="1"/>
  <c r="I241" i="1"/>
  <c r="G241" i="1"/>
  <c r="I240" i="1"/>
  <c r="G240" i="1"/>
  <c r="I239" i="1"/>
  <c r="G239" i="1"/>
  <c r="I238" i="1"/>
  <c r="G238" i="1"/>
  <c r="I237" i="1"/>
  <c r="G237" i="1"/>
  <c r="I236" i="1"/>
  <c r="G236" i="1"/>
  <c r="I235" i="1"/>
  <c r="G235" i="1"/>
  <c r="I234" i="1"/>
  <c r="G234" i="1"/>
  <c r="I233" i="1"/>
  <c r="G233" i="1"/>
  <c r="I232" i="1"/>
  <c r="G232" i="1"/>
  <c r="I231" i="1"/>
  <c r="G231" i="1"/>
  <c r="I228" i="1"/>
  <c r="G228" i="1"/>
  <c r="I227" i="1"/>
  <c r="G227" i="1"/>
  <c r="I226" i="1"/>
  <c r="G226" i="1"/>
  <c r="I225" i="1"/>
  <c r="G225" i="1"/>
  <c r="I224" i="1"/>
  <c r="G224" i="1"/>
  <c r="I223" i="1"/>
  <c r="G223" i="1"/>
  <c r="I222" i="1"/>
  <c r="G222" i="1"/>
  <c r="I221" i="1"/>
  <c r="G221" i="1"/>
  <c r="I220" i="1"/>
  <c r="G220" i="1"/>
  <c r="I219" i="1"/>
  <c r="G219" i="1"/>
  <c r="I218" i="1"/>
  <c r="G218" i="1"/>
  <c r="I217" i="1"/>
  <c r="G217" i="1"/>
  <c r="I216" i="1"/>
  <c r="G216" i="1"/>
  <c r="I215" i="1"/>
  <c r="G215" i="1"/>
  <c r="I214" i="1"/>
  <c r="G214" i="1"/>
  <c r="I213" i="1"/>
  <c r="G213" i="1"/>
  <c r="I212" i="1"/>
  <c r="G212" i="1"/>
  <c r="I211" i="1"/>
  <c r="G211" i="1"/>
  <c r="I210" i="1"/>
  <c r="G210" i="1"/>
  <c r="I209" i="1"/>
  <c r="G209" i="1"/>
  <c r="I208" i="1"/>
  <c r="G208" i="1"/>
  <c r="I207" i="1"/>
  <c r="G207" i="1"/>
  <c r="I206" i="1"/>
  <c r="G206" i="1"/>
  <c r="I205" i="1"/>
  <c r="G205" i="1"/>
  <c r="I204" i="1"/>
  <c r="G204" i="1"/>
  <c r="I202" i="1"/>
  <c r="G202" i="1"/>
  <c r="I201" i="1"/>
  <c r="G201" i="1"/>
  <c r="I200" i="1"/>
  <c r="G200" i="1"/>
  <c r="I199" i="1"/>
  <c r="G199" i="1"/>
  <c r="I198" i="1"/>
  <c r="G198" i="1"/>
  <c r="I197" i="1"/>
  <c r="G197" i="1"/>
  <c r="I196" i="1"/>
  <c r="G196" i="1"/>
  <c r="I195" i="1"/>
  <c r="G195" i="1"/>
  <c r="I194" i="1"/>
  <c r="G194" i="1"/>
  <c r="I193" i="1"/>
  <c r="G193" i="1"/>
  <c r="I192" i="1"/>
  <c r="G192" i="1"/>
  <c r="I191" i="1"/>
  <c r="G191" i="1"/>
  <c r="I190" i="1"/>
  <c r="G190" i="1"/>
  <c r="I189" i="1"/>
  <c r="G189" i="1"/>
  <c r="I188" i="1"/>
  <c r="G188" i="1"/>
  <c r="I187" i="1"/>
  <c r="G187" i="1"/>
  <c r="I186" i="1"/>
  <c r="G186" i="1"/>
  <c r="I185" i="1"/>
  <c r="G185" i="1"/>
  <c r="I184" i="1"/>
  <c r="G184" i="1"/>
  <c r="I183" i="1"/>
  <c r="G183" i="1"/>
  <c r="I182" i="1"/>
  <c r="G182" i="1"/>
  <c r="I181" i="1"/>
  <c r="G181" i="1"/>
  <c r="I180" i="1"/>
  <c r="G180" i="1"/>
  <c r="I179" i="1"/>
  <c r="G179" i="1"/>
  <c r="I178" i="1"/>
  <c r="G178" i="1"/>
  <c r="I177" i="1"/>
  <c r="G177" i="1"/>
  <c r="I176" i="1"/>
  <c r="G176" i="1"/>
  <c r="I175" i="1"/>
  <c r="G175" i="1"/>
  <c r="I174" i="1"/>
  <c r="G174" i="1"/>
  <c r="I173" i="1"/>
  <c r="G173" i="1"/>
  <c r="I172" i="1"/>
  <c r="G172" i="1"/>
  <c r="I171" i="1"/>
  <c r="G171" i="1"/>
  <c r="I170" i="1"/>
  <c r="G170" i="1"/>
  <c r="I169" i="1"/>
  <c r="G169" i="1"/>
  <c r="I168" i="1"/>
  <c r="G168" i="1"/>
  <c r="I167" i="1"/>
  <c r="G167" i="1"/>
  <c r="I166" i="1"/>
  <c r="G166" i="1"/>
  <c r="I165" i="1"/>
  <c r="G165" i="1"/>
  <c r="I164" i="1"/>
  <c r="G164" i="1"/>
  <c r="I163" i="1"/>
  <c r="G163" i="1"/>
  <c r="I162" i="1"/>
  <c r="G162" i="1"/>
  <c r="I161" i="1"/>
  <c r="G161" i="1"/>
  <c r="I160" i="1"/>
  <c r="G160" i="1"/>
  <c r="I159" i="1"/>
  <c r="G159" i="1"/>
  <c r="I158" i="1"/>
  <c r="G158" i="1"/>
  <c r="I157" i="1"/>
  <c r="G157" i="1"/>
  <c r="I156" i="1"/>
  <c r="G156" i="1"/>
  <c r="I155" i="1"/>
  <c r="G155" i="1"/>
  <c r="I154" i="1"/>
  <c r="G154" i="1"/>
  <c r="I153" i="1"/>
  <c r="G153" i="1"/>
  <c r="I152" i="1"/>
  <c r="G152" i="1"/>
  <c r="I151" i="1"/>
  <c r="G151" i="1"/>
  <c r="I150" i="1"/>
  <c r="G150" i="1"/>
  <c r="I149" i="1"/>
  <c r="G149" i="1"/>
  <c r="I148" i="1"/>
  <c r="G148" i="1"/>
  <c r="I147" i="1"/>
  <c r="G147" i="1"/>
  <c r="I146" i="1"/>
  <c r="G146" i="1"/>
  <c r="I145" i="1"/>
  <c r="G145" i="1"/>
  <c r="I144" i="1"/>
  <c r="G144" i="1"/>
  <c r="I143" i="1"/>
  <c r="G143" i="1"/>
  <c r="I142" i="1"/>
  <c r="G142" i="1"/>
  <c r="I141" i="1"/>
  <c r="G141" i="1"/>
  <c r="I140" i="1"/>
  <c r="G140" i="1"/>
  <c r="I139" i="1"/>
  <c r="G139" i="1"/>
  <c r="I138" i="1"/>
  <c r="G138" i="1"/>
  <c r="I137" i="1"/>
  <c r="G137" i="1"/>
  <c r="I136" i="1"/>
  <c r="G136" i="1"/>
  <c r="I135" i="1"/>
  <c r="G135" i="1"/>
  <c r="I134" i="1"/>
  <c r="G134" i="1"/>
  <c r="I133" i="1"/>
  <c r="G133" i="1"/>
  <c r="I132" i="1"/>
  <c r="G132" i="1"/>
  <c r="I131" i="1"/>
  <c r="G131" i="1"/>
  <c r="I130" i="1"/>
  <c r="G130" i="1"/>
  <c r="I129" i="1"/>
  <c r="G129" i="1"/>
  <c r="I128" i="1"/>
  <c r="G128" i="1"/>
  <c r="I127" i="1"/>
  <c r="G127" i="1"/>
  <c r="I126" i="1"/>
  <c r="G126" i="1"/>
  <c r="I125" i="1"/>
  <c r="G125" i="1"/>
  <c r="I124" i="1"/>
  <c r="G124" i="1"/>
  <c r="I123" i="1"/>
  <c r="G123" i="1"/>
  <c r="I122" i="1"/>
  <c r="G122" i="1"/>
  <c r="I121" i="1"/>
  <c r="G121" i="1"/>
  <c r="I120" i="1"/>
  <c r="G120" i="1"/>
  <c r="I119" i="1"/>
  <c r="G119" i="1"/>
  <c r="I118" i="1"/>
  <c r="G118" i="1"/>
  <c r="I117" i="1"/>
  <c r="G117" i="1"/>
  <c r="I116" i="1"/>
  <c r="G116" i="1"/>
  <c r="I115" i="1"/>
  <c r="G115" i="1"/>
  <c r="I114" i="1"/>
  <c r="G114" i="1"/>
  <c r="I113" i="1"/>
  <c r="G113" i="1"/>
  <c r="I112" i="1"/>
  <c r="G112" i="1"/>
  <c r="I111" i="1"/>
  <c r="G111" i="1"/>
  <c r="I110" i="1"/>
  <c r="G110" i="1"/>
  <c r="I109" i="1"/>
  <c r="G109" i="1"/>
  <c r="I108" i="1"/>
  <c r="G108" i="1"/>
  <c r="I107" i="1"/>
  <c r="G107" i="1"/>
  <c r="I106" i="1"/>
  <c r="G106" i="1"/>
  <c r="I105" i="1"/>
  <c r="G105" i="1"/>
  <c r="I104" i="1"/>
  <c r="G104" i="1"/>
  <c r="I103" i="1"/>
  <c r="G103" i="1"/>
  <c r="I102" i="1"/>
  <c r="G102" i="1"/>
  <c r="I101" i="1"/>
  <c r="G101" i="1"/>
  <c r="I100" i="1"/>
  <c r="G100" i="1"/>
  <c r="I99" i="1"/>
  <c r="G99" i="1"/>
  <c r="I98" i="1"/>
  <c r="G98" i="1"/>
  <c r="I97" i="1"/>
  <c r="G97" i="1"/>
  <c r="I96" i="1"/>
  <c r="G96" i="1"/>
  <c r="I95" i="1"/>
  <c r="G95" i="1"/>
  <c r="I94" i="1"/>
  <c r="G94" i="1"/>
  <c r="I93" i="1"/>
  <c r="G93" i="1"/>
  <c r="I92" i="1"/>
  <c r="G92" i="1"/>
  <c r="I91" i="1"/>
  <c r="G91" i="1"/>
  <c r="I90" i="1"/>
  <c r="G90" i="1"/>
  <c r="I89" i="1"/>
  <c r="G89" i="1"/>
  <c r="I88" i="1"/>
  <c r="G88" i="1"/>
  <c r="I87" i="1"/>
  <c r="G87" i="1"/>
  <c r="I86" i="1"/>
  <c r="G86" i="1"/>
  <c r="I85" i="1"/>
  <c r="G85" i="1"/>
  <c r="I84" i="1"/>
  <c r="G84" i="1"/>
  <c r="I83" i="1"/>
  <c r="G83" i="1"/>
  <c r="I82" i="1"/>
  <c r="G82" i="1"/>
  <c r="I74" i="1"/>
  <c r="G74" i="1"/>
  <c r="I73" i="1"/>
  <c r="G73" i="1"/>
  <c r="I72" i="1"/>
  <c r="G72" i="1"/>
  <c r="I71" i="1"/>
  <c r="G71" i="1"/>
  <c r="I70" i="1"/>
  <c r="G70" i="1"/>
  <c r="I69" i="1"/>
  <c r="G69" i="1"/>
  <c r="I68" i="1"/>
  <c r="G68" i="1"/>
  <c r="I67" i="1"/>
  <c r="G67" i="1"/>
  <c r="I66" i="1"/>
  <c r="G66" i="1"/>
  <c r="I65" i="1"/>
  <c r="G65" i="1"/>
  <c r="I64" i="1"/>
  <c r="G64" i="1"/>
  <c r="I61" i="1"/>
  <c r="G61" i="1"/>
  <c r="I60" i="1"/>
  <c r="G60" i="1"/>
  <c r="I59" i="1"/>
  <c r="G59" i="1"/>
  <c r="I58" i="1"/>
  <c r="G58" i="1"/>
  <c r="I57" i="1"/>
  <c r="G57" i="1"/>
  <c r="I56" i="1"/>
  <c r="G56" i="1"/>
  <c r="I55" i="1"/>
  <c r="G55" i="1"/>
  <c r="I54" i="1"/>
  <c r="G54" i="1"/>
  <c r="I53" i="1"/>
  <c r="G53" i="1"/>
  <c r="I52" i="1"/>
  <c r="G52" i="1"/>
  <c r="I51" i="1"/>
  <c r="G51" i="1"/>
  <c r="I50" i="1"/>
  <c r="G50" i="1"/>
  <c r="I49" i="1"/>
  <c r="G49" i="1"/>
  <c r="I48" i="1"/>
  <c r="G48" i="1"/>
  <c r="I46" i="1"/>
  <c r="G46" i="1"/>
  <c r="I45" i="1"/>
  <c r="G45" i="1"/>
  <c r="I44" i="1"/>
  <c r="G44" i="1"/>
  <c r="I43" i="1"/>
  <c r="G43" i="1"/>
  <c r="I42" i="1"/>
  <c r="G42" i="1"/>
  <c r="I41" i="1"/>
  <c r="G41" i="1"/>
  <c r="I40" i="1"/>
  <c r="G40" i="1"/>
  <c r="I39" i="1"/>
  <c r="G39" i="1"/>
  <c r="I38" i="1"/>
  <c r="G38" i="1"/>
  <c r="I37" i="1"/>
  <c r="G37" i="1"/>
  <c r="I36" i="1"/>
  <c r="G36" i="1"/>
  <c r="I35" i="1"/>
  <c r="G35" i="1"/>
  <c r="I34" i="1"/>
  <c r="G34" i="1"/>
  <c r="I33" i="1"/>
  <c r="G33" i="1"/>
  <c r="I32" i="1"/>
  <c r="G32" i="1"/>
  <c r="I31" i="1"/>
  <c r="G31" i="1"/>
  <c r="I30" i="1"/>
  <c r="G30" i="1"/>
  <c r="I29" i="1"/>
  <c r="G29" i="1"/>
  <c r="I28" i="1"/>
  <c r="G28" i="1"/>
  <c r="I27" i="1"/>
  <c r="G27" i="1"/>
  <c r="I26" i="1"/>
  <c r="G26" i="1"/>
  <c r="I25" i="1"/>
  <c r="G25" i="1"/>
  <c r="I24" i="1"/>
  <c r="G24" i="1"/>
  <c r="I23" i="1"/>
  <c r="G23" i="1"/>
  <c r="I22" i="1"/>
  <c r="G22" i="1"/>
  <c r="I21" i="1"/>
  <c r="G21" i="1"/>
  <c r="I20" i="1"/>
  <c r="G20" i="1"/>
  <c r="I19" i="1"/>
  <c r="G19" i="1"/>
  <c r="I18" i="1"/>
  <c r="G18" i="1"/>
  <c r="I17" i="1"/>
  <c r="G17" i="1"/>
  <c r="I16" i="1"/>
  <c r="G16" i="1"/>
  <c r="I15" i="1"/>
  <c r="G15" i="1"/>
  <c r="I14" i="1"/>
  <c r="G14" i="1"/>
  <c r="I13" i="1"/>
  <c r="G13" i="1"/>
  <c r="J12" i="1"/>
  <c r="J22" i="1" l="1"/>
  <c r="J46" i="1"/>
  <c r="J59" i="1"/>
  <c r="J66" i="1"/>
  <c r="J30" i="1"/>
  <c r="J55" i="1"/>
  <c r="J38" i="1"/>
  <c r="J68" i="1"/>
  <c r="J204" i="1"/>
  <c r="J398" i="1"/>
  <c r="J73" i="1"/>
  <c r="J161" i="1"/>
  <c r="J432" i="1"/>
  <c r="J100" i="1"/>
  <c r="J104" i="1"/>
  <c r="J112" i="1"/>
  <c r="J116" i="1"/>
  <c r="J124" i="1"/>
  <c r="J132" i="1"/>
  <c r="J401" i="1"/>
  <c r="J409" i="1"/>
  <c r="J238" i="1"/>
  <c r="J184" i="1"/>
  <c r="J192" i="1"/>
  <c r="J411" i="1"/>
  <c r="J197" i="1"/>
  <c r="J236" i="1"/>
  <c r="J181" i="1"/>
  <c r="J201" i="1"/>
  <c r="J244" i="1"/>
  <c r="J169" i="1"/>
  <c r="J193" i="1"/>
  <c r="J185" i="1"/>
  <c r="J206" i="1"/>
  <c r="J52" i="1"/>
  <c r="J134" i="1"/>
  <c r="J265" i="1"/>
  <c r="J179" i="1"/>
  <c r="J419" i="1"/>
  <c r="J17" i="1"/>
  <c r="J21" i="1"/>
  <c r="J33" i="1"/>
  <c r="J37" i="1"/>
  <c r="J50" i="1"/>
  <c r="J72" i="1"/>
  <c r="J143" i="1"/>
  <c r="J147" i="1"/>
  <c r="J280" i="1"/>
  <c r="J313" i="1"/>
  <c r="J322" i="1"/>
  <c r="J341" i="1"/>
  <c r="J350" i="1"/>
  <c r="J380" i="1"/>
  <c r="J422" i="1"/>
  <c r="J144" i="1"/>
  <c r="J152" i="1"/>
  <c r="J441" i="1"/>
  <c r="J137" i="1"/>
  <c r="J141" i="1"/>
  <c r="J278" i="1"/>
  <c r="J282" i="1"/>
  <c r="J302" i="1"/>
  <c r="J311" i="1"/>
  <c r="J320" i="1"/>
  <c r="J339" i="1"/>
  <c r="J361" i="1"/>
  <c r="J382" i="1"/>
  <c r="J390" i="1"/>
  <c r="J126" i="1"/>
  <c r="J190" i="1"/>
  <c r="J283" i="1"/>
  <c r="J291" i="1"/>
  <c r="J295" i="1"/>
  <c r="J391" i="1"/>
  <c r="J69" i="1"/>
  <c r="J97" i="1"/>
  <c r="J105" i="1"/>
  <c r="J153" i="1"/>
  <c r="J243" i="1"/>
  <c r="J310" i="1"/>
  <c r="J319" i="1"/>
  <c r="J323" i="1"/>
  <c r="J336" i="1"/>
  <c r="J342" i="1"/>
  <c r="J368" i="1"/>
  <c r="J377" i="1"/>
  <c r="J381" i="1"/>
  <c r="J218" i="1"/>
  <c r="J226" i="1"/>
  <c r="J19" i="1"/>
  <c r="J397" i="1"/>
  <c r="J114" i="1"/>
  <c r="J58" i="1"/>
  <c r="J142" i="1"/>
  <c r="J268" i="1"/>
  <c r="J272" i="1"/>
  <c r="J395" i="1"/>
  <c r="J107" i="1"/>
  <c r="J115" i="1"/>
  <c r="J170" i="1"/>
  <c r="J207" i="1"/>
  <c r="J299" i="1"/>
  <c r="I331" i="1"/>
  <c r="J366" i="1"/>
  <c r="J370" i="1"/>
  <c r="J374" i="1"/>
  <c r="J379" i="1"/>
  <c r="J431" i="1"/>
  <c r="J371" i="1"/>
  <c r="J71" i="1"/>
  <c r="J86" i="1"/>
  <c r="J94" i="1"/>
  <c r="J102" i="1"/>
  <c r="J113" i="1"/>
  <c r="J164" i="1"/>
  <c r="J225" i="1"/>
  <c r="J235" i="1"/>
  <c r="J270" i="1"/>
  <c r="J345" i="1"/>
  <c r="J349" i="1"/>
  <c r="J369" i="1"/>
  <c r="J444" i="1"/>
  <c r="J20" i="1"/>
  <c r="J49" i="1"/>
  <c r="J317" i="1"/>
  <c r="J406" i="1"/>
  <c r="J321" i="1"/>
  <c r="J294" i="1"/>
  <c r="J32" i="1"/>
  <c r="J198" i="1"/>
  <c r="J178" i="1"/>
  <c r="J233" i="1"/>
  <c r="J347" i="1"/>
  <c r="J400" i="1"/>
  <c r="J40" i="1"/>
  <c r="J246" i="1"/>
  <c r="J27" i="1"/>
  <c r="J31" i="1"/>
  <c r="J35" i="1"/>
  <c r="J39" i="1"/>
  <c r="J43" i="1"/>
  <c r="J48" i="1"/>
  <c r="J60" i="1"/>
  <c r="J89" i="1"/>
  <c r="J151" i="1"/>
  <c r="J155" i="1"/>
  <c r="J159" i="1"/>
  <c r="J171" i="1"/>
  <c r="J228" i="1"/>
  <c r="J241" i="1"/>
  <c r="J245" i="1"/>
  <c r="J249" i="1"/>
  <c r="J253" i="1"/>
  <c r="J308" i="1"/>
  <c r="J85" i="1"/>
  <c r="J123" i="1"/>
  <c r="J131" i="1"/>
  <c r="J150" i="1"/>
  <c r="J154" i="1"/>
  <c r="J158" i="1"/>
  <c r="J180" i="1"/>
  <c r="J188" i="1"/>
  <c r="J196" i="1"/>
  <c r="J208" i="1"/>
  <c r="J212" i="1"/>
  <c r="J216" i="1"/>
  <c r="J220" i="1"/>
  <c r="J224" i="1"/>
  <c r="J237" i="1"/>
  <c r="J252" i="1"/>
  <c r="J260" i="1"/>
  <c r="J264" i="1"/>
  <c r="J286" i="1"/>
  <c r="J290" i="1"/>
  <c r="J330" i="1"/>
  <c r="J335" i="1"/>
  <c r="J353" i="1"/>
  <c r="J358" i="1"/>
  <c r="J385" i="1"/>
  <c r="J389" i="1"/>
  <c r="J405" i="1"/>
  <c r="J414" i="1"/>
  <c r="J418" i="1"/>
  <c r="G79" i="1"/>
  <c r="J139" i="1"/>
  <c r="J166" i="1"/>
  <c r="J177" i="1"/>
  <c r="J257" i="1"/>
  <c r="J163" i="1"/>
  <c r="J174" i="1"/>
  <c r="I357" i="1"/>
  <c r="J363" i="1"/>
  <c r="J65" i="1"/>
  <c r="J83" i="1"/>
  <c r="J87" i="1"/>
  <c r="J91" i="1"/>
  <c r="J95" i="1"/>
  <c r="J99" i="1"/>
  <c r="J106" i="1"/>
  <c r="J110" i="1"/>
  <c r="J117" i="1"/>
  <c r="J121" i="1"/>
  <c r="J129" i="1"/>
  <c r="J133" i="1"/>
  <c r="J182" i="1"/>
  <c r="J186" i="1"/>
  <c r="J210" i="1"/>
  <c r="J214" i="1"/>
  <c r="J254" i="1"/>
  <c r="J262" i="1"/>
  <c r="J277" i="1"/>
  <c r="J284" i="1"/>
  <c r="J288" i="1"/>
  <c r="J292" i="1"/>
  <c r="J296" i="1"/>
  <c r="J300" i="1"/>
  <c r="J305" i="1"/>
  <c r="J312" i="1"/>
  <c r="J328" i="1"/>
  <c r="J333" i="1"/>
  <c r="G337" i="1"/>
  <c r="J351" i="1"/>
  <c r="J355" i="1"/>
  <c r="J360" i="1"/>
  <c r="J387" i="1"/>
  <c r="J399" i="1"/>
  <c r="J403" i="1"/>
  <c r="J407" i="1"/>
  <c r="J438" i="1"/>
  <c r="G331" i="1"/>
  <c r="I343" i="1"/>
  <c r="J14" i="1"/>
  <c r="J25" i="1"/>
  <c r="J29" i="1"/>
  <c r="J41" i="1"/>
  <c r="J57" i="1"/>
  <c r="J96" i="1"/>
  <c r="J118" i="1"/>
  <c r="J122" i="1"/>
  <c r="J145" i="1"/>
  <c r="J149" i="1"/>
  <c r="J187" i="1"/>
  <c r="J191" i="1"/>
  <c r="J195" i="1"/>
  <c r="J215" i="1"/>
  <c r="J223" i="1"/>
  <c r="J247" i="1"/>
  <c r="J255" i="1"/>
  <c r="J263" i="1"/>
  <c r="J285" i="1"/>
  <c r="J301" i="1"/>
  <c r="J325" i="1"/>
  <c r="J329" i="1"/>
  <c r="G343" i="1"/>
  <c r="J417" i="1"/>
  <c r="J428" i="1"/>
  <c r="I11" i="1"/>
  <c r="J42" i="1"/>
  <c r="J53" i="1"/>
  <c r="J90" i="1"/>
  <c r="J127" i="1"/>
  <c r="J168" i="1"/>
  <c r="J209" i="1"/>
  <c r="J219" i="1"/>
  <c r="J231" i="1"/>
  <c r="J248" i="1"/>
  <c r="J258" i="1"/>
  <c r="J306" i="1"/>
  <c r="J324" i="1"/>
  <c r="J364" i="1"/>
  <c r="J392" i="1"/>
  <c r="J410" i="1"/>
  <c r="J421" i="1"/>
  <c r="J437" i="1"/>
  <c r="G412" i="1"/>
  <c r="G11" i="1"/>
  <c r="J16" i="1"/>
  <c r="J26" i="1"/>
  <c r="J36" i="1"/>
  <c r="J54" i="1"/>
  <c r="J70" i="1"/>
  <c r="I79" i="1"/>
  <c r="J101" i="1"/>
  <c r="J111" i="1"/>
  <c r="J128" i="1"/>
  <c r="J138" i="1"/>
  <c r="J148" i="1"/>
  <c r="J165" i="1"/>
  <c r="J175" i="1"/>
  <c r="J202" i="1"/>
  <c r="J213" i="1"/>
  <c r="J232" i="1"/>
  <c r="J242" i="1"/>
  <c r="J259" i="1"/>
  <c r="J269" i="1"/>
  <c r="G274" i="1"/>
  <c r="J279" i="1"/>
  <c r="J289" i="1"/>
  <c r="J307" i="1"/>
  <c r="J318" i="1"/>
  <c r="J332" i="1"/>
  <c r="I337" i="1"/>
  <c r="J344" i="1"/>
  <c r="J354" i="1"/>
  <c r="J365" i="1"/>
  <c r="J375" i="1"/>
  <c r="J386" i="1"/>
  <c r="J394" i="1"/>
  <c r="J404" i="1"/>
  <c r="J408" i="1"/>
  <c r="J415" i="1"/>
  <c r="J13" i="1"/>
  <c r="J23" i="1"/>
  <c r="J51" i="1"/>
  <c r="J61" i="1"/>
  <c r="J74" i="1"/>
  <c r="J88" i="1"/>
  <c r="J98" i="1"/>
  <c r="J108" i="1"/>
  <c r="J125" i="1"/>
  <c r="J135" i="1"/>
  <c r="J162" i="1"/>
  <c r="J172" i="1"/>
  <c r="J176" i="1"/>
  <c r="J189" i="1"/>
  <c r="J199" i="1"/>
  <c r="J217" i="1"/>
  <c r="J227" i="1"/>
  <c r="J239" i="1"/>
  <c r="J256" i="1"/>
  <c r="J266" i="1"/>
  <c r="I274" i="1"/>
  <c r="J293" i="1"/>
  <c r="J304" i="1"/>
  <c r="J314" i="1"/>
  <c r="G357" i="1"/>
  <c r="J362" i="1"/>
  <c r="J372" i="1"/>
  <c r="J383" i="1"/>
  <c r="J416" i="1"/>
  <c r="J445" i="1"/>
  <c r="J442" i="1"/>
  <c r="J24" i="1"/>
  <c r="J34" i="1"/>
  <c r="J44" i="1"/>
  <c r="J64" i="1"/>
  <c r="J67" i="1"/>
  <c r="J82" i="1"/>
  <c r="J92" i="1"/>
  <c r="J109" i="1"/>
  <c r="J119" i="1"/>
  <c r="J136" i="1"/>
  <c r="J146" i="1"/>
  <c r="J156" i="1"/>
  <c r="J160" i="1"/>
  <c r="J173" i="1"/>
  <c r="J183" i="1"/>
  <c r="J200" i="1"/>
  <c r="J211" i="1"/>
  <c r="J221" i="1"/>
  <c r="J240" i="1"/>
  <c r="J250" i="1"/>
  <c r="J267" i="1"/>
  <c r="J287" i="1"/>
  <c r="J297" i="1"/>
  <c r="J316" i="1"/>
  <c r="J326" i="1"/>
  <c r="J352" i="1"/>
  <c r="J373" i="1"/>
  <c r="J384" i="1"/>
  <c r="J402" i="1"/>
  <c r="J413" i="1"/>
  <c r="J423" i="1"/>
  <c r="J433" i="1"/>
  <c r="J443" i="1"/>
  <c r="G376" i="1"/>
  <c r="G393" i="1"/>
  <c r="I412" i="1"/>
  <c r="J18" i="1"/>
  <c r="J28" i="1"/>
  <c r="J45" i="1"/>
  <c r="J56" i="1"/>
  <c r="J93" i="1"/>
  <c r="J103" i="1"/>
  <c r="J120" i="1"/>
  <c r="J130" i="1"/>
  <c r="J140" i="1"/>
  <c r="J157" i="1"/>
  <c r="J167" i="1"/>
  <c r="J194" i="1"/>
  <c r="J205" i="1"/>
  <c r="J222" i="1"/>
  <c r="J234" i="1"/>
  <c r="J251" i="1"/>
  <c r="J261" i="1"/>
  <c r="J271" i="1"/>
  <c r="J281" i="1"/>
  <c r="J298" i="1"/>
  <c r="J309" i="1"/>
  <c r="J327" i="1"/>
  <c r="J334" i="1"/>
  <c r="J346" i="1"/>
  <c r="J356" i="1"/>
  <c r="J367" i="1"/>
  <c r="I376" i="1"/>
  <c r="J388" i="1"/>
  <c r="I393" i="1"/>
  <c r="J430" i="1"/>
  <c r="J440" i="1"/>
  <c r="J340" i="1"/>
  <c r="J348" i="1"/>
  <c r="J420" i="1"/>
  <c r="J429" i="1"/>
  <c r="J15" i="1"/>
  <c r="J276" i="1"/>
  <c r="J359" i="1"/>
  <c r="J439" i="1"/>
  <c r="J378" i="1"/>
  <c r="J84" i="1"/>
  <c r="J396" i="1"/>
  <c r="J337" i="1" l="1"/>
  <c r="G77" i="1"/>
  <c r="J412" i="1"/>
  <c r="J331" i="1"/>
  <c r="J79" i="1"/>
  <c r="I77" i="1"/>
  <c r="J357" i="1"/>
  <c r="J274" i="1"/>
  <c r="J11" i="1"/>
  <c r="J393" i="1"/>
  <c r="J343" i="1"/>
  <c r="J376" i="1"/>
  <c r="G9" i="1" l="1"/>
  <c r="J77" i="1"/>
  <c r="I9" i="1"/>
  <c r="J9" i="1" l="1"/>
</calcChain>
</file>

<file path=xl/sharedStrings.xml><?xml version="1.0" encoding="utf-8"?>
<sst xmlns="http://schemas.openxmlformats.org/spreadsheetml/2006/main" count="1109" uniqueCount="761">
  <si>
    <t xml:space="preserve">SERVIÇO NACIONAL DE APRENDIZAGEM COMERCIAL
Administração Regional do Estado de São Paulo
SERVIÇO DE ENGENHARIA
</t>
  </si>
  <si>
    <t>Data:</t>
  </si>
  <si>
    <t>OBRA:</t>
  </si>
  <si>
    <t>Retrofit do Sistema de Ar Condicionado  do Grande Hotel Senac Campos do Jordão (GHJ)</t>
  </si>
  <si>
    <t>BDI %:</t>
  </si>
  <si>
    <t xml:space="preserve">LOCAL: </t>
  </si>
  <si>
    <t>Av. Frei Orestes Girardi, 3549 – Campos do Jordão/SP</t>
  </si>
  <si>
    <t>Leis Sociais %:</t>
  </si>
  <si>
    <t xml:space="preserve">Empresa: </t>
  </si>
  <si>
    <t>Cód</t>
  </si>
  <si>
    <t>Descrição</t>
  </si>
  <si>
    <t>Unid</t>
  </si>
  <si>
    <t>Quant</t>
  </si>
  <si>
    <t>Preço Unit</t>
  </si>
  <si>
    <t>TOTAL</t>
  </si>
  <si>
    <t>PREÇOS</t>
  </si>
  <si>
    <t>Material</t>
  </si>
  <si>
    <t>MATERIAL</t>
  </si>
  <si>
    <t>Mão de Obra</t>
  </si>
  <si>
    <t>MÃO DE OBRA</t>
  </si>
  <si>
    <t>TOTAIS</t>
  </si>
  <si>
    <t>1.</t>
  </si>
  <si>
    <t>INSTALAÇÕES ELÉTRICAS / ALIMENTAÇÃO AR CONDICIONADO</t>
  </si>
  <si>
    <t>1.1</t>
  </si>
  <si>
    <r>
      <t xml:space="preserve">ELETRODUTOS METÁLICOS </t>
    </r>
    <r>
      <rPr>
        <sz val="8"/>
        <rFont val="Arial"/>
        <family val="2"/>
      </rPr>
      <t>rígidos em ferro galvanizado, eletrolitico com costura, sem rebarba e cantos vivos, semi-pesado, conforme Norma incluindo curvas, luvas, buchas e arruelas, caixas de passagens tipo conduletes em alumínio c/ tampa, arame guia e suportes de fixação de todos os tipos compatíveis com o peso a ser suportado e a posição de fixação, pintura de fundo tipo alquidica e de acabamento em PU, fita 2 cm em cor contrastante para identificação de sistemas à cada 3 m das tubulações, suportes, andaimes para acesso e demais acessórios necessários a funcionalidade do sistema, marca de referência: DAISA</t>
    </r>
    <r>
      <rPr>
        <sz val="8"/>
        <color rgb="FFFF0000"/>
        <rFont val="Arial"/>
        <family val="2"/>
      </rPr>
      <t xml:space="preserve"> </t>
    </r>
    <r>
      <rPr>
        <sz val="8"/>
        <rFont val="Arial"/>
        <family val="2"/>
      </rPr>
      <t>ou outro que atenda o tecnicamente solicitado.</t>
    </r>
  </si>
  <si>
    <t>1.1.1</t>
  </si>
  <si>
    <t>Ø 3/4"</t>
  </si>
  <si>
    <t>m</t>
  </si>
  <si>
    <t>1.1.2</t>
  </si>
  <si>
    <t>Ø 1"</t>
  </si>
  <si>
    <t>1.1.3</t>
  </si>
  <si>
    <t>Ø 1.1/4"</t>
  </si>
  <si>
    <t>1.1.4</t>
  </si>
  <si>
    <t>Ø 1.1/2"</t>
  </si>
  <si>
    <t>1.1.5</t>
  </si>
  <si>
    <t>Ø 2"</t>
  </si>
  <si>
    <t>1.1.6</t>
  </si>
  <si>
    <t>Ø 3"</t>
  </si>
  <si>
    <t>1.1.7</t>
  </si>
  <si>
    <t>Ø 4"</t>
  </si>
  <si>
    <t>1.2</t>
  </si>
  <si>
    <r>
      <t xml:space="preserve">ELETRODUTOS METÁLICOS </t>
    </r>
    <r>
      <rPr>
        <sz val="8"/>
        <rFont val="Arial"/>
        <family val="2"/>
      </rPr>
      <t>rígidos em ferro galvanizado a fogo, com costura, sem rebarba e cantos vivos, semi-pesado, conforme NBR 13057 e 5624  incluindo curvas, luvas, buchas e arruelas, caixas de passagens tipo conduletes em alumínio c/ tampa, arame guia e suportes de fixação de todos os tipos compatíveis com o peso a ser suportado e a posição de fixação, pintura de fundo tipo alquidica e de acabamento em PU, fita 2 cm em cor contrastante para identificação de sistemas à cada 3 m das tubulações, suportes, andaimes para acesso e demais acessórios necessários a funcionalidade do sistema, marca de referência:</t>
    </r>
    <r>
      <rPr>
        <sz val="8"/>
        <color rgb="FFFF0000"/>
        <rFont val="Arial"/>
        <family val="2"/>
      </rPr>
      <t xml:space="preserve"> </t>
    </r>
    <r>
      <rPr>
        <sz val="8"/>
        <rFont val="Arial"/>
        <family val="2"/>
      </rPr>
      <t>DAISA ou outro que atenda o tecnicamente solicitado.</t>
    </r>
  </si>
  <si>
    <t>1.2.1</t>
  </si>
  <si>
    <t>1.3</t>
  </si>
  <si>
    <r>
      <t xml:space="preserve">ELETRODUTO TIPO PEAD, </t>
    </r>
    <r>
      <rPr>
        <sz val="8"/>
        <rFont val="Arial"/>
        <family val="2"/>
      </rPr>
      <t>corrugado flexivel, helicoidal, impermeável, cor preta, anti-chama, incluindo curvas, luvas, buchas e arruelas, arame guia, abertura e fechamento de rasgos, envelopamento, andaimes para acesso e demais acessórios necessários a funcionalidade do sistema, marca de referência: Kanaflex, Tigre ou outro que atenda o tecnicamente solicitado</t>
    </r>
  </si>
  <si>
    <t>1.3.1</t>
  </si>
  <si>
    <t>1.3.2</t>
  </si>
  <si>
    <t>1.3.3</t>
  </si>
  <si>
    <t>1.3.4</t>
  </si>
  <si>
    <t>1.3.5</t>
  </si>
  <si>
    <t>1.3.6</t>
  </si>
  <si>
    <t>1.4</t>
  </si>
  <si>
    <r>
      <t xml:space="preserve">ELETROCALHA LISA </t>
    </r>
    <r>
      <rPr>
        <sz val="8"/>
        <rFont val="Arial"/>
        <family val="2"/>
      </rPr>
      <t>em chapa de aço SAE 1008/1010, pré zincadas a quente, com revestimento "B" (16 micras por face), chapa 16 mSG, incluindoTampa, curvas, reduções, terminais de fechamento, terminais de derivação, saídas para eletrodutos e perfilados, septo diviso, suportes compatíveis com o peso a ser suportado, pintura das eletrocalhas, andaimes para acesso, suportes e demais acessórios necessários a funcionalidade do sistema em barras de 3 metros da JEA, MOPA ou outro que atenda o tecnicamente solicitado, tipo:</t>
    </r>
  </si>
  <si>
    <t>1.4.1</t>
  </si>
  <si>
    <t xml:space="preserve">A 100 X L 300 X C 3000MM </t>
  </si>
  <si>
    <t>1.4.2</t>
  </si>
  <si>
    <t xml:space="preserve">A 50 X L 300 X C 3000MM </t>
  </si>
  <si>
    <t>1.5</t>
  </si>
  <si>
    <r>
      <rPr>
        <b/>
        <sz val="8"/>
        <rFont val="Arial"/>
        <family val="2"/>
      </rPr>
      <t>CAIXA DE PASSAGEM</t>
    </r>
    <r>
      <rPr>
        <sz val="8"/>
        <rFont val="Arial"/>
        <family val="2"/>
      </rPr>
      <t xml:space="preserve"> em alumínio, marca de referência: Wetzel, Gomer, Incoteq ou outro que atenda o tecnicamente solicitado:</t>
    </r>
  </si>
  <si>
    <t>1.5.1</t>
  </si>
  <si>
    <t>200 X 200 X 100 MM</t>
  </si>
  <si>
    <t>pc</t>
  </si>
  <si>
    <t>1.5.2</t>
  </si>
  <si>
    <t>300 X 300 x 120 MM</t>
  </si>
  <si>
    <t>1.5.3</t>
  </si>
  <si>
    <t>400 X 400 X 200 MM</t>
  </si>
  <si>
    <t>1.5.4</t>
  </si>
  <si>
    <t>500 X 500 X 200 MM</t>
  </si>
  <si>
    <t>1.5.5</t>
  </si>
  <si>
    <t>600 X 600 X 200 MM</t>
  </si>
  <si>
    <t>1.6</t>
  </si>
  <si>
    <r>
      <rPr>
        <b/>
        <sz val="8"/>
        <rFont val="Arial"/>
        <family val="2"/>
      </rPr>
      <t>CAIXA DE PASSAGEM</t>
    </r>
    <r>
      <rPr>
        <sz val="8"/>
        <rFont val="Arial"/>
        <family val="2"/>
      </rPr>
      <t xml:space="preserve"> em alvenaria, com tampa de ferro fundido</t>
    </r>
  </si>
  <si>
    <t>1.6.1</t>
  </si>
  <si>
    <t>400 X 400 MM</t>
  </si>
  <si>
    <t>1.6.2</t>
  </si>
  <si>
    <t>500 X 500 MM</t>
  </si>
  <si>
    <t>1.6.3</t>
  </si>
  <si>
    <t>600 X 600 MM</t>
  </si>
  <si>
    <t>1.7</t>
  </si>
  <si>
    <r>
      <rPr>
        <b/>
        <sz val="8"/>
        <rFont val="Arial"/>
        <family val="2"/>
      </rPr>
      <t>CABO DE COBRE</t>
    </r>
    <r>
      <rPr>
        <sz val="8"/>
        <rFont val="Arial"/>
        <family val="2"/>
      </rPr>
      <t xml:space="preserve"> flexível com isolação termoplástica para 450/750V, incluindo fita isolante, bornes, anilhas, andaimes para acesso e demais acessórios necessários a funcionalidade do sistema, tipo Afumex Green da Prysmian, de:</t>
    </r>
  </si>
  <si>
    <t>1.7.1</t>
  </si>
  <si>
    <t># 2,5mm2</t>
  </si>
  <si>
    <t>1.8</t>
  </si>
  <si>
    <r>
      <t>CABO DE COBRE</t>
    </r>
    <r>
      <rPr>
        <sz val="8"/>
        <rFont val="Arial"/>
        <family val="2"/>
      </rPr>
      <t xml:space="preserve"> flexível, com isolação HEPR 90°C e cobertura em poliolefina, 0,6/1KV, conforme NBR 7286/2022, incluindo fita isolante, bornes, anilhas, andaimes para acesso e demais acessórios necessários a funcionalidade do sistema, tipo Afumex da Prysmian ou outro que atenda o tecnicamente solicitado de:</t>
    </r>
  </si>
  <si>
    <t>1.8.1</t>
  </si>
  <si>
    <t># 6mm2</t>
  </si>
  <si>
    <t>1.8.2</t>
  </si>
  <si>
    <t># 10mm2</t>
  </si>
  <si>
    <t>1.8.3</t>
  </si>
  <si>
    <t># 16mm2</t>
  </si>
  <si>
    <t>1.8.4</t>
  </si>
  <si>
    <t># 25mm2</t>
  </si>
  <si>
    <t>1.8.5</t>
  </si>
  <si>
    <t># 35mm2</t>
  </si>
  <si>
    <t>1.8.6</t>
  </si>
  <si>
    <t># 50mm2</t>
  </si>
  <si>
    <t>1.8.7</t>
  </si>
  <si>
    <t># 70mm2</t>
  </si>
  <si>
    <t>1.8.8</t>
  </si>
  <si>
    <t># 95mm2</t>
  </si>
  <si>
    <t>1.8.9</t>
  </si>
  <si>
    <t># 120mm2</t>
  </si>
  <si>
    <t>1.8.10</t>
  </si>
  <si>
    <t># 150mm2</t>
  </si>
  <si>
    <t>1.9</t>
  </si>
  <si>
    <t>Quadros Elétricos</t>
  </si>
  <si>
    <t>1.9.1</t>
  </si>
  <si>
    <t>Quadro de distribuição de circuitos, em chapa de aço, IP-65, cor Cinza Munsell, para instalação de sobrepor, AUTOPORTANTE, conforme DIAGRAMA DO QGBT-AC</t>
  </si>
  <si>
    <t>1.9.2</t>
  </si>
  <si>
    <t>Quadro de distribuição de circuitos, em chapa de aço, IP-65, cor Cinza Munsell, para instalação de sobrepor, conforme tabela do QF-AC-TER-01</t>
  </si>
  <si>
    <t>1.9.10</t>
  </si>
  <si>
    <t>Quadro de distribuição de circuitos, em chapa de aço, IP-65, cor Cinza Munsell, para instalação de Sobrepor, conforme tabela do QF-AC-01</t>
  </si>
  <si>
    <t>1.9.11</t>
  </si>
  <si>
    <t>Quadro de distribuição de circuitos, em chapa de aço, IP-55, cor Cinza Munsell, para instalação de Sobrepor, conforme tabela do QF-AC-B.FRONTAL</t>
  </si>
  <si>
    <t>1.9.14</t>
  </si>
  <si>
    <t>Quadro de distribuição de circuitos, em chapa de aço, IP-55, cor Cinza Munsell, para instalação de Sobrepor, conforme tabela do QF-AC-INF.01</t>
  </si>
  <si>
    <t>1.9.15</t>
  </si>
  <si>
    <t>Quadro de distribuição de circuitos, em chapa de aço, IP-55, cor Cinza Munsell, para instalação de Sobrepor, conforme tabela do QF-AC-INF.02</t>
  </si>
  <si>
    <t>1.9.20</t>
  </si>
  <si>
    <t>Quadro de distribuição de circuitos, em chapa de aço, IP-55, cor Cinza Munsell, para instalação de Sobrepor, conforme tabela do QF-AC-INF.04</t>
  </si>
  <si>
    <t>1.9.24</t>
  </si>
  <si>
    <t>Quadro de distribuição de circuitos, em chapa de aço, IP-65, cor Cinza Munsell, para instalação de sobrepor, AUTOPORTANTE, conforme DIAGRAMA DO QG-PISCINA</t>
  </si>
  <si>
    <t>1.9.25</t>
  </si>
  <si>
    <t>Quadro de distribuição de circuitos, em chapa de aço, IP-55, cor Cinza Munsell, para instalação de Sobrepor, conforme tabela do Q-ELÉTRICO(CS. MÁQ. PISCINA)</t>
  </si>
  <si>
    <t>1.9.26</t>
  </si>
  <si>
    <t xml:space="preserve">Disjuntor em caixa moldada 3P-200A-35kA, para instalação no QGE-CCV  </t>
  </si>
  <si>
    <t>1.9.27</t>
  </si>
  <si>
    <t xml:space="preserve">Disjuntor em caixa moldada 3P-63A-35kA, para instalação no QF-SAUNA  </t>
  </si>
  <si>
    <t>2.</t>
  </si>
  <si>
    <t>AR CONDICIONADO</t>
  </si>
  <si>
    <t>2.1</t>
  </si>
  <si>
    <t>Condicionadores de Ar de Expansão Direta “VRF" com Condensação à Ar</t>
  </si>
  <si>
    <t>2.1.1</t>
  </si>
  <si>
    <t>Unidade Condicionadora UC-1SS-07 (QUENTE OU FRIO)</t>
  </si>
  <si>
    <t>2.1.1.1</t>
  </si>
  <si>
    <t>UC-1SS-07 (14HP)</t>
  </si>
  <si>
    <t>cj</t>
  </si>
  <si>
    <t>2.1.1.2</t>
  </si>
  <si>
    <t>UE-1SS-08 (15.400 Btu/h)</t>
  </si>
  <si>
    <t>un</t>
  </si>
  <si>
    <t>2.1.1.3</t>
  </si>
  <si>
    <t>UE-1SS-09 (15.400 Btu/h)</t>
  </si>
  <si>
    <t>2.1.1.4</t>
  </si>
  <si>
    <t>UE-1SS-10 (12.300 Btu/h)</t>
  </si>
  <si>
    <t>2.1.1.5</t>
  </si>
  <si>
    <t>UE-1SS-11 (15.400 Btu/h)</t>
  </si>
  <si>
    <t>2.1.1.6</t>
  </si>
  <si>
    <t>UE-1SS-12 (9.600 Btu/h)</t>
  </si>
  <si>
    <t>2.1.1.7</t>
  </si>
  <si>
    <t>UE-1SS-13 (12.300 Btu/h)</t>
  </si>
  <si>
    <t>2.1.1.8</t>
  </si>
  <si>
    <t>UE-1SS-14 (19.100 Btu/h)</t>
  </si>
  <si>
    <t>2.1.1.9</t>
  </si>
  <si>
    <t>UE-1SS-15 (19.100 Btu/h)</t>
  </si>
  <si>
    <t>2.1.1.10</t>
  </si>
  <si>
    <t>UE-1SS-16 (12.300 Btu/h)</t>
  </si>
  <si>
    <t>2.1.1.11</t>
  </si>
  <si>
    <t>UE-1SS-17 (12.300 Btu/h)</t>
  </si>
  <si>
    <t>2.1.1.12</t>
  </si>
  <si>
    <t>Controle Remoto Sem Fio</t>
  </si>
  <si>
    <t>2.1.2</t>
  </si>
  <si>
    <t>Unidade Condicionadora UC-COB-02 (QUENTE E FRIO SIMULTÂNEO)</t>
  </si>
  <si>
    <t>2.1.2.1</t>
  </si>
  <si>
    <t>UC-COB-02 (24HP)</t>
  </si>
  <si>
    <t>2.1.2.2</t>
  </si>
  <si>
    <t>UE-3PV-04 (9.600 btu/h)</t>
  </si>
  <si>
    <t>2.1.2.3</t>
  </si>
  <si>
    <t>UE-3PV-04A (9.600 btu/h)</t>
  </si>
  <si>
    <t>2.1.2.4</t>
  </si>
  <si>
    <t>UE-3PV-03 (9.600 btu/h)</t>
  </si>
  <si>
    <t>2.1.2.5</t>
  </si>
  <si>
    <t>UE-3PV-03A (9.600 btu/h)</t>
  </si>
  <si>
    <t>2.1.2.6</t>
  </si>
  <si>
    <t>UE-3PV-02 (15.400 btu/h)</t>
  </si>
  <si>
    <t>2.1.2.7</t>
  </si>
  <si>
    <t>UE-3PV-02A (9.600 btu/h)</t>
  </si>
  <si>
    <t>2.1.2.8</t>
  </si>
  <si>
    <t>UE-3PV-01 (15.400 btu/h)</t>
  </si>
  <si>
    <t>2.1.2.9</t>
  </si>
  <si>
    <t>UE-3PV-01A (9.600 btu/h)</t>
  </si>
  <si>
    <t>2.1.2.10</t>
  </si>
  <si>
    <t>UE-2PV-05 (15.400 btu/h)</t>
  </si>
  <si>
    <t>2.1.2.11</t>
  </si>
  <si>
    <t>UE-2PV-06 (15.400 btu/h)</t>
  </si>
  <si>
    <t>2.1.2.12</t>
  </si>
  <si>
    <t>UE-1PV-05 (15.400 kcal/h)</t>
  </si>
  <si>
    <t>2.1.2.13</t>
  </si>
  <si>
    <t>UE-1PV-06 (15.400 kcal/h)</t>
  </si>
  <si>
    <t>2.1.2.14</t>
  </si>
  <si>
    <t>UE-1PV-03 (15.400 kcal/h)</t>
  </si>
  <si>
    <t>2.1.2.15</t>
  </si>
  <si>
    <t>UE-1PV-04 (15.400 kcal/h)</t>
  </si>
  <si>
    <t>2.1.2.16</t>
  </si>
  <si>
    <t>UE-1PV-01 (15.400 kcal/h)</t>
  </si>
  <si>
    <t>2.1.2.17</t>
  </si>
  <si>
    <t>UE-1PV-02 (15.400 kcal/h)</t>
  </si>
  <si>
    <t>2.1.2.18</t>
  </si>
  <si>
    <t>UE-2PV-03 (15.400 btu/h)</t>
  </si>
  <si>
    <t>2.1.2.19</t>
  </si>
  <si>
    <t>UE-2PV-04 (15.400 btu/h)</t>
  </si>
  <si>
    <t>2.1.2.20</t>
  </si>
  <si>
    <t>UE-2PV-01 (15.400 btu/h)</t>
  </si>
  <si>
    <t>2.1.2.21</t>
  </si>
  <si>
    <t>UE-2PV-02 (15.400 btu/h)</t>
  </si>
  <si>
    <t>2.1.2.22</t>
  </si>
  <si>
    <t>Undade Seletora de Derivação para 4 Evaporadoras</t>
  </si>
  <si>
    <t>2.1.2.23</t>
  </si>
  <si>
    <t>2.1.3</t>
  </si>
  <si>
    <t>Unidade Condicionadora UC-COB-06 (QUENTE E FRIO SIMULTÂNEO)</t>
  </si>
  <si>
    <t>2.1.3.1</t>
  </si>
  <si>
    <t>UC-COB-06 (12HP)</t>
  </si>
  <si>
    <t>2.1.3.2</t>
  </si>
  <si>
    <t>UE-3PV-06 (9.600 btu/h)</t>
  </si>
  <si>
    <t>2.1.3.3</t>
  </si>
  <si>
    <t>UE-3PV-06A (9.600 btu/h)</t>
  </si>
  <si>
    <t>2.1.3.4</t>
  </si>
  <si>
    <t>UE-3PV-05A (9.600 btu/h)</t>
  </si>
  <si>
    <t>2.1.3.5</t>
  </si>
  <si>
    <t>UE-3PV-05B (9.600 btu/h)</t>
  </si>
  <si>
    <t>2.1.3.6</t>
  </si>
  <si>
    <t>UE-3PV-05 (9.600 btu/h)</t>
  </si>
  <si>
    <t>2.1.3.7</t>
  </si>
  <si>
    <t>UE-3PV-07 (9.600 btu/h)</t>
  </si>
  <si>
    <t>2.1.3.8</t>
  </si>
  <si>
    <t>UE-3PV-08 (9.600 btu/h)</t>
  </si>
  <si>
    <t>2.1.3.9</t>
  </si>
  <si>
    <t>UE-3PV-08A (9.600 btu/h)</t>
  </si>
  <si>
    <t>2.1.3.10</t>
  </si>
  <si>
    <t>UE-3PV-09A (9.600 btu/h)</t>
  </si>
  <si>
    <t>2.1.3.11</t>
  </si>
  <si>
    <t>UE-3PV-09 (9.600 btu/h)</t>
  </si>
  <si>
    <t>2.1.3.12</t>
  </si>
  <si>
    <t>UE-3PV-10 (15.400 btu/h)</t>
  </si>
  <si>
    <t>2.1.3.13</t>
  </si>
  <si>
    <t>UE-3PV-10A (9.600 btu/h)</t>
  </si>
  <si>
    <t>2.1.3.14</t>
  </si>
  <si>
    <t>UE-3PV-11 (15.400 btu/h)</t>
  </si>
  <si>
    <t>2.1.3.15</t>
  </si>
  <si>
    <t>2.1.3.16</t>
  </si>
  <si>
    <t>2.1.4</t>
  </si>
  <si>
    <t>Unidade Condicionadora UC-COB-05 (QUENTE E FRIO SIMULTÂNEO)</t>
  </si>
  <si>
    <t>2.1.4.1</t>
  </si>
  <si>
    <t>UC-COB-05 (28HP)</t>
  </si>
  <si>
    <t>2.1.4.2</t>
  </si>
  <si>
    <t>UE-3PV-13 (15.400 btu/h)</t>
  </si>
  <si>
    <t>2.1.4.3</t>
  </si>
  <si>
    <t>UE-3PV-15 (15.400 btu/h)</t>
  </si>
  <si>
    <t>2.1.4.4</t>
  </si>
  <si>
    <t>UE-3PV-12 (15.400 btu/h)</t>
  </si>
  <si>
    <t>2.1.4.5</t>
  </si>
  <si>
    <t>UE-3PV-16 (9.600 btu/h)</t>
  </si>
  <si>
    <t>2.1.4.6</t>
  </si>
  <si>
    <t>UE-3PV-14 (9.600 btu/h)</t>
  </si>
  <si>
    <t>2.1.4.7</t>
  </si>
  <si>
    <t>UE-3PV-18 (9.600 btu/h)</t>
  </si>
  <si>
    <t>2.1.4.8</t>
  </si>
  <si>
    <t>UE-3PV-20 (9.600 btu/h)</t>
  </si>
  <si>
    <t>2.1.4.9</t>
  </si>
  <si>
    <t>UE-3PV-24 (15.400 btu/h)</t>
  </si>
  <si>
    <t>2.1.4.10</t>
  </si>
  <si>
    <t>UE-3PV-22 (9.600 btu/h)</t>
  </si>
  <si>
    <t>2.1.4.11</t>
  </si>
  <si>
    <t>UE-3PV-26 (15.400 btu/h)</t>
  </si>
  <si>
    <t>2.1.4.12</t>
  </si>
  <si>
    <t>2.1.4.13</t>
  </si>
  <si>
    <t>2.1.5</t>
  </si>
  <si>
    <t>Unidade Condicionadora UC-COB-04 (QUENTE E FRIO SIMULTÂNEO)</t>
  </si>
  <si>
    <t>2.1.5.1</t>
  </si>
  <si>
    <t>UC-COB-04 (24HP)</t>
  </si>
  <si>
    <t>2.1.5.2</t>
  </si>
  <si>
    <t>UE-2PV-25 (9.600 btu/h)</t>
  </si>
  <si>
    <t>2.1.5.3</t>
  </si>
  <si>
    <t>UE-1PV-25 (9.600 btu/h)</t>
  </si>
  <si>
    <t>2.1.5.4</t>
  </si>
  <si>
    <t>UE-2PV-29 (9.600 btu/h)</t>
  </si>
  <si>
    <t>2.1.5.5</t>
  </si>
  <si>
    <t>UE-1PV-29 (9.600 btu/h)</t>
  </si>
  <si>
    <t>2.1.5.6</t>
  </si>
  <si>
    <t>UE-2PV-33 (15.400 btu/h)</t>
  </si>
  <si>
    <t>2.1.5.7</t>
  </si>
  <si>
    <t>UE-1PV-33 (15.400 btu/h)</t>
  </si>
  <si>
    <t>2.1.5.8</t>
  </si>
  <si>
    <t>UE-2PV-37 (15.400 btu/h)</t>
  </si>
  <si>
    <t>2.1.5.9</t>
  </si>
  <si>
    <t>UE-1PV-37 (15.400 btu/h)</t>
  </si>
  <si>
    <t>2.1.5.10</t>
  </si>
  <si>
    <t>UE-2PV-23 (9.600 btu/h)</t>
  </si>
  <si>
    <t>2.1.5.11</t>
  </si>
  <si>
    <t>UE-1PV-23 (9.600 btu/h)</t>
  </si>
  <si>
    <t>2.1.5.12</t>
  </si>
  <si>
    <t>UE-2PV-27 (9.600 btu/h)</t>
  </si>
  <si>
    <t>2.1.5.13</t>
  </si>
  <si>
    <t>UE-1PV-27 (9.600 btu/h)</t>
  </si>
  <si>
    <t>2.1.5.14</t>
  </si>
  <si>
    <t>UE-2PV-31 (9.600 btu/h)</t>
  </si>
  <si>
    <t>2.1.5.15</t>
  </si>
  <si>
    <t>UE-1PV-31 (9.600 btu/h)</t>
  </si>
  <si>
    <t>2.1.5.16</t>
  </si>
  <si>
    <t>UE-2PV-35 (15.400 btu/h)</t>
  </si>
  <si>
    <t>2.1.5.17</t>
  </si>
  <si>
    <t>UE-1PV-35 (15.400 btu/h)</t>
  </si>
  <si>
    <t>2.1.5.18</t>
  </si>
  <si>
    <t>2.1.5.19</t>
  </si>
  <si>
    <t>2.1.6</t>
  </si>
  <si>
    <t>Unidade Condicionadora UC-COB-07 (QUENTE E FRIO SIMULTÂNEO)</t>
  </si>
  <si>
    <t>2.1.6.1</t>
  </si>
  <si>
    <t>UC-COB-07 (12HP)</t>
  </si>
  <si>
    <t>2.1.6.2</t>
  </si>
  <si>
    <t>UE-2PV-30 (15.400 btu/h)</t>
  </si>
  <si>
    <t>2.1.6.3</t>
  </si>
  <si>
    <t>UE-1PV-30 (15.400 btu/h)</t>
  </si>
  <si>
    <t>2.1.6.4</t>
  </si>
  <si>
    <t>UE-2PV-34 (15.400 btu/h)</t>
  </si>
  <si>
    <t>2.1.6.5</t>
  </si>
  <si>
    <t>UE-1PV-34 (15.400 btu/h)</t>
  </si>
  <si>
    <t>2.1.6.6</t>
  </si>
  <si>
    <t>UE-2PV-22 (15.400 btu/h)</t>
  </si>
  <si>
    <t>2.1.6.7</t>
  </si>
  <si>
    <t>UE-1PV-22 (15.400 btu/h)</t>
  </si>
  <si>
    <t>2.1.6.8</t>
  </si>
  <si>
    <t>UE-2PV-26 (15.400 btu/h)</t>
  </si>
  <si>
    <t>2.1.6.9</t>
  </si>
  <si>
    <t>UE-1PV-26 (15.400 btu/h)</t>
  </si>
  <si>
    <t>2.1.6.10</t>
  </si>
  <si>
    <t>UE-2PV-24 (15.400 btu/h)</t>
  </si>
  <si>
    <t>2.1.6.11</t>
  </si>
  <si>
    <t>UE-1PV-24 (15.400 btu/h)</t>
  </si>
  <si>
    <t>2.1.6.12</t>
  </si>
  <si>
    <t>UE-2PV-28 (15.400 btu/h)</t>
  </si>
  <si>
    <t>2.1.6.13</t>
  </si>
  <si>
    <t>UE-1PV-28 (15.400 btu/h)</t>
  </si>
  <si>
    <t>2.1.6.14</t>
  </si>
  <si>
    <t>UE-2PV-32 (15.400 btu/h)</t>
  </si>
  <si>
    <t>2.1.6.15</t>
  </si>
  <si>
    <t>UE-1PV-32 (15.400 btu/h)</t>
  </si>
  <si>
    <t>2.1.6.16</t>
  </si>
  <si>
    <t>UE-2PV-36 (15.400 btu/h)</t>
  </si>
  <si>
    <t>2.1.6.17</t>
  </si>
  <si>
    <t>UE-1PV-36 (15.400 btu/h)</t>
  </si>
  <si>
    <t>2.1.6.18</t>
  </si>
  <si>
    <t>UE-2PV-17 (15.400 btu/h)</t>
  </si>
  <si>
    <t>2.1.6.19</t>
  </si>
  <si>
    <t>UE-2PV-15 (9.600 btu/h)</t>
  </si>
  <si>
    <t>2.1.6.20</t>
  </si>
  <si>
    <t>UE-2PV-14 (15.400 btu/h)</t>
  </si>
  <si>
    <t>2.1.6.21</t>
  </si>
  <si>
    <t>UE-2PV-16 (15.400 btu/h)</t>
  </si>
  <si>
    <t>2.1.6.22</t>
  </si>
  <si>
    <t>UE-2PV-19 (15.400 btu/h)</t>
  </si>
  <si>
    <t>2.1.6.23</t>
  </si>
  <si>
    <t>UE-2PV-21 (15.400 btu/h)</t>
  </si>
  <si>
    <t>2.1.6.24</t>
  </si>
  <si>
    <t>UE-2PV-20 (15.400 btu/h)</t>
  </si>
  <si>
    <t>2.1.6.25</t>
  </si>
  <si>
    <t>UE-2PV-18 (15.400 btu/h)</t>
  </si>
  <si>
    <t>2.1.6.26</t>
  </si>
  <si>
    <t>2.1.6.27</t>
  </si>
  <si>
    <t>2.1.7</t>
  </si>
  <si>
    <t>Unidade Condicionadora UC-COB-03 (QUENTE E FRIO SIMULTÂNEO)</t>
  </si>
  <si>
    <t>2.1.7.1</t>
  </si>
  <si>
    <t>UC-COB-03 (28HP)</t>
  </si>
  <si>
    <t>2.1.7.2</t>
  </si>
  <si>
    <t>UE-1PV-12 (15.400 kcal/h)</t>
  </si>
  <si>
    <t>2.1.7.3</t>
  </si>
  <si>
    <t>UE-1PV-08 (15.400 kcal/h)</t>
  </si>
  <si>
    <t>2.1.7.4</t>
  </si>
  <si>
    <t>UE-1PV-10 (15.400 kcal/h)</t>
  </si>
  <si>
    <t>2.1.7.5</t>
  </si>
  <si>
    <t>UE-1PV-07 (15.400 kcal/h)</t>
  </si>
  <si>
    <t>2.1.7.6</t>
  </si>
  <si>
    <t>UE-1PV-09 (9.600 kcal/h)</t>
  </si>
  <si>
    <t>2.1.7.7</t>
  </si>
  <si>
    <t>UE-1PV-11 (9.600 kcal/h)</t>
  </si>
  <si>
    <t>2.1.7.8</t>
  </si>
  <si>
    <t>UE-1PV-13 (9.600 kcal/h)</t>
  </si>
  <si>
    <t>2.1.7.9</t>
  </si>
  <si>
    <t>UE-1PV-17 (15.400 kcal/h)</t>
  </si>
  <si>
    <t>2.1.7.10</t>
  </si>
  <si>
    <t>UE-1PV-15 (9.600 kcal/h)</t>
  </si>
  <si>
    <t>2.1.7.11</t>
  </si>
  <si>
    <t>UE-1PV-14 (15.400 kcal/h)</t>
  </si>
  <si>
    <t>2.1.7.12</t>
  </si>
  <si>
    <t>UE-1PV-16 (15.400 kcal/h)</t>
  </si>
  <si>
    <t>2.1.7.13</t>
  </si>
  <si>
    <t>UE-1PV-19 (15.400 kcal/h)</t>
  </si>
  <si>
    <t>2.1.7.14</t>
  </si>
  <si>
    <t>UE-1PV-21 (15.400 kcal/h)</t>
  </si>
  <si>
    <t>2.1.7.15</t>
  </si>
  <si>
    <t>UE-1PV-20 (15.400 kcal/h)</t>
  </si>
  <si>
    <t>2.1.7.16</t>
  </si>
  <si>
    <t>UE-1PV-18 (15.400 kcal/h)</t>
  </si>
  <si>
    <t>2.1.7.17</t>
  </si>
  <si>
    <t>UE-2PV-07 (15.400 btu/h)</t>
  </si>
  <si>
    <t>2.1.7.18</t>
  </si>
  <si>
    <t>UE-2PV-09 (9.600 btu/h)</t>
  </si>
  <si>
    <t>2.1.7.19</t>
  </si>
  <si>
    <t>UE-2PV-11 (9.600 btu/h)</t>
  </si>
  <si>
    <t>2.1.7.20</t>
  </si>
  <si>
    <t>UE-2PV-13 (9.600 btu/h)</t>
  </si>
  <si>
    <t>2.1.7.21</t>
  </si>
  <si>
    <t>UE-2PV-08 (15.400 btu/h)</t>
  </si>
  <si>
    <t>2.1.7.22</t>
  </si>
  <si>
    <t>UE-2PV-10 (15.400 btu/h)</t>
  </si>
  <si>
    <t>2.1.7.23</t>
  </si>
  <si>
    <t>UE-2PV-12 (15.400 btu/h)</t>
  </si>
  <si>
    <t>2.1.7.24</t>
  </si>
  <si>
    <t>2.1.7.25</t>
  </si>
  <si>
    <t>2.1.8</t>
  </si>
  <si>
    <t>Unidade Condicionadora UC-1SS-13 (QUENTE OU FRIO)</t>
  </si>
  <si>
    <t>2.1.8.1</t>
  </si>
  <si>
    <t>UC-1SS-13 (10HP)</t>
  </si>
  <si>
    <t>2.1.8.2</t>
  </si>
  <si>
    <t>UE-1SS-28 (30.700 btu/h)</t>
  </si>
  <si>
    <t>2.1.8.3</t>
  </si>
  <si>
    <t>UE-1SS-29 (30.700 btu/h)</t>
  </si>
  <si>
    <t>2.1.8.4</t>
  </si>
  <si>
    <t>UE-1SS-30 (30.700 btu/h)</t>
  </si>
  <si>
    <t>2.1.8.5</t>
  </si>
  <si>
    <t>UE-1SS-31 (30.700 btu/h)</t>
  </si>
  <si>
    <t>2.1.8.6</t>
  </si>
  <si>
    <t>2.1.9</t>
  </si>
  <si>
    <t>Unidade Condicionadora UC-1SS-11 (QUENTE OU FRIO)</t>
  </si>
  <si>
    <t>2.1.9.1</t>
  </si>
  <si>
    <t>UC-1SS-11 (10HP)</t>
  </si>
  <si>
    <t>2.1.9.2</t>
  </si>
  <si>
    <t>UE-1SS-20 (7.500 btu/h)</t>
  </si>
  <si>
    <t>2.1.9.3</t>
  </si>
  <si>
    <t>UE-1SS-21 (7.500 btu/h)</t>
  </si>
  <si>
    <t>2.1.9.4</t>
  </si>
  <si>
    <t>UE-1SS-22 (7.500 btu/h)</t>
  </si>
  <si>
    <t>2.1.9.5</t>
  </si>
  <si>
    <t>UE-1SS-23 (7.500 btu/h)</t>
  </si>
  <si>
    <t>2.1.9.6</t>
  </si>
  <si>
    <t>UE-1SS-24 (15.400 btu/h)</t>
  </si>
  <si>
    <t>2.1.9.7</t>
  </si>
  <si>
    <t>UE-1SS-25 (15.400 btu/h)</t>
  </si>
  <si>
    <t>2.1.9.8</t>
  </si>
  <si>
    <t>UE-1SS-26 (15.400 btu/h)</t>
  </si>
  <si>
    <t>2.1.9.9</t>
  </si>
  <si>
    <t>UE-1SS-27 (15.400 btu/h)</t>
  </si>
  <si>
    <t>2.1.9.10</t>
  </si>
  <si>
    <t>2.1.9.11</t>
  </si>
  <si>
    <t>2.1.10</t>
  </si>
  <si>
    <t>Unidade Condicionadora UC-TER-05 (QUENTE OU FRIO)</t>
  </si>
  <si>
    <t>2.1.10.1</t>
  </si>
  <si>
    <t>UC-TER-05 (28HP)</t>
  </si>
  <si>
    <t>2.1.10.2</t>
  </si>
  <si>
    <t>UE-TER-02 (19.100 btu/h)</t>
  </si>
  <si>
    <t>2.1.10.3</t>
  </si>
  <si>
    <t>UE-TER-03 (19.100 btu/h)</t>
  </si>
  <si>
    <t>2.1.10.4</t>
  </si>
  <si>
    <t>UE-TER-04 (19.100 btu/h)</t>
  </si>
  <si>
    <t>2.1.10.5</t>
  </si>
  <si>
    <t>UE-TER-05 (19.100 btu/h)</t>
  </si>
  <si>
    <t>2.1.10.6</t>
  </si>
  <si>
    <t>UE-TER-06 (24.200 btu/h)</t>
  </si>
  <si>
    <t>2.1.10.7</t>
  </si>
  <si>
    <t>UE-TER-07 (24.200 btu/h)</t>
  </si>
  <si>
    <t>2.1.10.8</t>
  </si>
  <si>
    <t>UE-TER-08 (24.200 btu/h)</t>
  </si>
  <si>
    <t>2.1.10.9</t>
  </si>
  <si>
    <t>UE-TER-09 (24.200 btu/h)</t>
  </si>
  <si>
    <t>2.1.10.10</t>
  </si>
  <si>
    <t>UE-TER-10 (24.200 btu/h)</t>
  </si>
  <si>
    <t>2.1.10.11</t>
  </si>
  <si>
    <t>UE-TER-11 (24.200 btu/h)</t>
  </si>
  <si>
    <t>2.1.10.12</t>
  </si>
  <si>
    <t>UE-TER-12 (9.600 btu/h)</t>
  </si>
  <si>
    <t>2.1.10.13</t>
  </si>
  <si>
    <t>UE-TER-13 (9.600 btu/h)</t>
  </si>
  <si>
    <t>2.1.10.14</t>
  </si>
  <si>
    <t>UE-TER-14 (19.100 btu/h)</t>
  </si>
  <si>
    <t>2.1.10.15</t>
  </si>
  <si>
    <t>UE-TER-15 (12.300 btu/h)</t>
  </si>
  <si>
    <t>2.1.10.16</t>
  </si>
  <si>
    <t>2.1.11</t>
  </si>
  <si>
    <t>Controles</t>
  </si>
  <si>
    <t>2.1.11.1</t>
  </si>
  <si>
    <t>Controle Central (Automação)</t>
  </si>
  <si>
    <t>2.1.11.2</t>
  </si>
  <si>
    <t xml:space="preserve">Rede de Comunicação (UCs e Controle Central) </t>
  </si>
  <si>
    <t>2.1.11.3</t>
  </si>
  <si>
    <t>Rede de Comando (UCs e UEs)</t>
  </si>
  <si>
    <t>2.2</t>
  </si>
  <si>
    <t>Condicionadores de Ar de Expansão Direta "Split INVERTER" com Condensador a Ar Remoto</t>
  </si>
  <si>
    <t>2.2.1</t>
  </si>
  <si>
    <t xml:space="preserve">Unidade Condicionadora UC-1SS-01 </t>
  </si>
  <si>
    <t>2.2.1.1</t>
  </si>
  <si>
    <t>UC-1SS-01  (8HP)</t>
  </si>
  <si>
    <t>2.2.1.2</t>
  </si>
  <si>
    <t>2.2.2</t>
  </si>
  <si>
    <t xml:space="preserve">Unidade Condicionadora UC-1SS-02 </t>
  </si>
  <si>
    <t>2.2.2.1</t>
  </si>
  <si>
    <t>UC-1SS-02 (10HP)</t>
  </si>
  <si>
    <t>2.2.2.2</t>
  </si>
  <si>
    <t>2.2.3</t>
  </si>
  <si>
    <t>Unidade Condicionadora UC-1SS-03</t>
  </si>
  <si>
    <t>2.2.3.1</t>
  </si>
  <si>
    <t>UC-1SS-03 (16HP)</t>
  </si>
  <si>
    <t>2.2.3.2</t>
  </si>
  <si>
    <t>2.2.4</t>
  </si>
  <si>
    <t>Unidade Condicionadora UC-1SS-04</t>
  </si>
  <si>
    <t>2.2.4.1</t>
  </si>
  <si>
    <t>UC-1SS-04 (8HP)</t>
  </si>
  <si>
    <t>2.2.4.2</t>
  </si>
  <si>
    <t>2.2.5</t>
  </si>
  <si>
    <t xml:space="preserve">Unidade Condicionadora UC-1SS-05 </t>
  </si>
  <si>
    <t>2.2.5.1</t>
  </si>
  <si>
    <t>UC-1SS-05  (8HP)</t>
  </si>
  <si>
    <t>2.2.5.2</t>
  </si>
  <si>
    <t>2.2.6</t>
  </si>
  <si>
    <t xml:space="preserve">Unidade Condicionadora UC-1SS-06 </t>
  </si>
  <si>
    <t>2.2.6.1</t>
  </si>
  <si>
    <t>2.2.6.2</t>
  </si>
  <si>
    <t>2.2.7</t>
  </si>
  <si>
    <t>Unidade Condicionadora UC-COB-01</t>
  </si>
  <si>
    <t>2.2.7.1</t>
  </si>
  <si>
    <t>UC-COB-01 (25TR)</t>
  </si>
  <si>
    <t>2.2.7.2</t>
  </si>
  <si>
    <t>RT-COB-01 (76.218 kcal/h)</t>
  </si>
  <si>
    <t>2.2.8</t>
  </si>
  <si>
    <t>Unidade Condicionadora UC-1SS-10</t>
  </si>
  <si>
    <t>2.2.8.1</t>
  </si>
  <si>
    <t>UC-1SS-10 (12HP)</t>
  </si>
  <si>
    <t>2.2.8.2</t>
  </si>
  <si>
    <t>2.2.9</t>
  </si>
  <si>
    <t>Unidade Condicionadora UC-1SS-12</t>
  </si>
  <si>
    <t>2.2.9.1</t>
  </si>
  <si>
    <t>2.2.9.2</t>
  </si>
  <si>
    <t>2.2.10</t>
  </si>
  <si>
    <t>Unidade Condicionadora UC-TER-01</t>
  </si>
  <si>
    <t>2.2.10.1</t>
  </si>
  <si>
    <t>UC-TER-01 (10HP)</t>
  </si>
  <si>
    <t>2.2.10.2</t>
  </si>
  <si>
    <t>2.2.11</t>
  </si>
  <si>
    <t>Unidade Condensadora UC-TER-02</t>
  </si>
  <si>
    <t>2.2.11.1</t>
  </si>
  <si>
    <t>UC-TER-02 (10HP)</t>
  </si>
  <si>
    <t>2.2.11.2</t>
  </si>
  <si>
    <t>UE-TER-17 (24.100 kcal/h)</t>
  </si>
  <si>
    <t>2.2.12</t>
  </si>
  <si>
    <t>Unidade Condensadora UC-TER-03</t>
  </si>
  <si>
    <t>2.2.12.1</t>
  </si>
  <si>
    <t>UC-TER-03 (38HP)</t>
  </si>
  <si>
    <t>2.2.12.2</t>
  </si>
  <si>
    <t>UE-TER-16 (93.700 kcal/h)</t>
  </si>
  <si>
    <t>2.2.13</t>
  </si>
  <si>
    <t>Unidade Condicionadora UC-TER-04</t>
  </si>
  <si>
    <t>2.2.13.1</t>
  </si>
  <si>
    <t>UC-TER-04 (16HP)</t>
  </si>
  <si>
    <t>2.2.13.2</t>
  </si>
  <si>
    <t>2.2.14</t>
  </si>
  <si>
    <t>Unidade Condicionadora RT-TER-01</t>
  </si>
  <si>
    <t>2.2.14.1</t>
  </si>
  <si>
    <t>RT-TER-01 (20TR)</t>
  </si>
  <si>
    <t>2.3</t>
  </si>
  <si>
    <t>Desumidificador de Ar de Piscina</t>
  </si>
  <si>
    <t>2.3.1</t>
  </si>
  <si>
    <t>Unidade Condicionadora UC-1SS-08/09</t>
  </si>
  <si>
    <t>2.3.1.1</t>
  </si>
  <si>
    <t>UC-1SS-08/09</t>
  </si>
  <si>
    <t>2.3.1.2</t>
  </si>
  <si>
    <t>DS-1SS-01/02</t>
  </si>
  <si>
    <t>2.4</t>
  </si>
  <si>
    <t>Equipamentos de Ventilação/Exaustão</t>
  </si>
  <si>
    <t>2.4.1</t>
  </si>
  <si>
    <t>VI-TER-01 (2.263m³/h - Caixa de ventilação com filtro G4+M5)</t>
  </si>
  <si>
    <t>2.4.2</t>
  </si>
  <si>
    <t>VI-1SS-01 (925m³/h - Caixa de ventilação com filtro G4+M5)</t>
  </si>
  <si>
    <t>2.4.3</t>
  </si>
  <si>
    <t>VI-1SS-02 (1.380m³/h - Caixa de ventilação com filtro G4+M5)</t>
  </si>
  <si>
    <t>2.5</t>
  </si>
  <si>
    <t>Dutos de Ar</t>
  </si>
  <si>
    <t>2.5.1</t>
  </si>
  <si>
    <t>Duto de Ar para Ar Condicionado</t>
  </si>
  <si>
    <t>Convencionais retangulares montados sobre forros</t>
  </si>
  <si>
    <t>kg</t>
  </si>
  <si>
    <t>2.5.2</t>
  </si>
  <si>
    <t>Circulares Ø800mm</t>
  </si>
  <si>
    <t>2.5.3</t>
  </si>
  <si>
    <t>Isolamento térmico</t>
  </si>
  <si>
    <t>m²</t>
  </si>
  <si>
    <t>2.5.4</t>
  </si>
  <si>
    <t>Pintura duto circulares</t>
  </si>
  <si>
    <t>2.5.5</t>
  </si>
  <si>
    <t>Rechapeamento duto circular</t>
  </si>
  <si>
    <t>Duto de Ar para Ventilação Mecânica</t>
  </si>
  <si>
    <t>2.5.2.1</t>
  </si>
  <si>
    <t xml:space="preserve">Convencionais retangulares sem pintura </t>
  </si>
  <si>
    <t>2.5.2.2</t>
  </si>
  <si>
    <t>Portas de Inspeção Padronizada</t>
  </si>
  <si>
    <t>2.5.2.3</t>
  </si>
  <si>
    <t>Limpeza de Rede de Dutos Existentes</t>
  </si>
  <si>
    <t>2.6</t>
  </si>
  <si>
    <t>Dispositivos de Regulagem e Distribuição de Ar</t>
  </si>
  <si>
    <t>Difusor de Insuflamento Mod. ADLQ-AG Tam. 4 (TROX)</t>
  </si>
  <si>
    <t>pç</t>
  </si>
  <si>
    <t>Registro de Regulagem Mod. RL-B de 500 x 205 mm (TROX)</t>
  </si>
  <si>
    <t>Grelha de Insuflamento do Ar Mod. Z-LVS de Ø160 mm (TROX)</t>
  </si>
  <si>
    <t>Registro de Ar Mod. RL-B de 300 x 305 mm (TROX)</t>
  </si>
  <si>
    <t>Registro de Ar Mod. RL-B de 400 x 1105 mm (TROX)</t>
  </si>
  <si>
    <t>2.5.6</t>
  </si>
  <si>
    <t>Damper Sobre Pressão Mod. KUL de 997 x 315 mm (TROX)</t>
  </si>
  <si>
    <t>2.5.7</t>
  </si>
  <si>
    <t>Grelha Mod. AH-0/DG 1025 x 325 mm (TROX)</t>
  </si>
  <si>
    <t>2.5.8</t>
  </si>
  <si>
    <t>Grelha Circular Mod. Z-LVS de Ø160 mm (TROX)</t>
  </si>
  <si>
    <t>2.5.9</t>
  </si>
  <si>
    <t>Registro Retangular Mod. RL-B de 300 x 205 mm (TROX)</t>
  </si>
  <si>
    <t>2.5.10</t>
  </si>
  <si>
    <t>Registro Retangular Mod. RL-B de 500 x 655 mm (TROX)</t>
  </si>
  <si>
    <t>2.5.11</t>
  </si>
  <si>
    <t>Veneziana Retangular Mod. AWG de 585 x 495 mm (TROX)</t>
  </si>
  <si>
    <t>2.5.12</t>
  </si>
  <si>
    <t>Registro Retangular Mod. JN-B de 200 x 340 mm (TROX)</t>
  </si>
  <si>
    <t>2.5.13</t>
  </si>
  <si>
    <t>Registro Retangular Mod. JN-B de 400 x 340 mm (TROX)</t>
  </si>
  <si>
    <t>2.5.14</t>
  </si>
  <si>
    <t>Registro Retangular Mod. JN-B de 800 x 340 mm (TROX)</t>
  </si>
  <si>
    <t>2.5.15</t>
  </si>
  <si>
    <t>Registro Retangular Mod. JN-B de 1200 x 510 mm (TROX)</t>
  </si>
  <si>
    <t>2.5.16</t>
  </si>
  <si>
    <t>Tomada de Ar Externo Mod. VDF com Registro AG, Placa Filtrante Classe G4 e Veneziana Mod. AWG de 697 x 797 mm (TROX)</t>
  </si>
  <si>
    <t>2.7</t>
  </si>
  <si>
    <t>Rede Frigorígena</t>
  </si>
  <si>
    <t>2.7.1</t>
  </si>
  <si>
    <t>Tubulação de cobre com isolamento térmico e suportes:</t>
  </si>
  <si>
    <t>2.7.1.1</t>
  </si>
  <si>
    <t>Ø 6.4 mm</t>
  </si>
  <si>
    <t>2.7.1.2</t>
  </si>
  <si>
    <t>Ø 9.5 mm</t>
  </si>
  <si>
    <t>2.7.1.3</t>
  </si>
  <si>
    <t>Ø 12.7 mm</t>
  </si>
  <si>
    <t>2.7.1.4</t>
  </si>
  <si>
    <t>Ø 15.9 mm</t>
  </si>
  <si>
    <t>2.7.1.5</t>
  </si>
  <si>
    <t>Ø 19.1 mm</t>
  </si>
  <si>
    <t>2.7.1.6</t>
  </si>
  <si>
    <t>Ø 22.2 mm</t>
  </si>
  <si>
    <t>2.7.1.7</t>
  </si>
  <si>
    <t>Ø 25.4 mm</t>
  </si>
  <si>
    <t>2.7.1.8</t>
  </si>
  <si>
    <t>Ø 28.6 mm</t>
  </si>
  <si>
    <t>2.7.1.9</t>
  </si>
  <si>
    <t>Ø 31.8 mm</t>
  </si>
  <si>
    <t>2.7.1.10</t>
  </si>
  <si>
    <t>Ø 34.9 mm</t>
  </si>
  <si>
    <t>2.7.1.11</t>
  </si>
  <si>
    <t>Derivação (REFNET)</t>
  </si>
  <si>
    <t>2.7.1.12</t>
  </si>
  <si>
    <t>Valvula de Serviço</t>
  </si>
  <si>
    <t>2.7.1.13</t>
  </si>
  <si>
    <t>Fluido Frigorígeno R410A</t>
  </si>
  <si>
    <t>2.8</t>
  </si>
  <si>
    <t>PAINÉIS ELÉTRICOS</t>
  </si>
  <si>
    <t>2.8.1</t>
  </si>
  <si>
    <t>QE-COB-01 (UC-TER-01/UC-TER-05A/UC-TER-05B/UC-1SS-11/UC-TER-12/UC-TER-13)</t>
  </si>
  <si>
    <t>2.8.2</t>
  </si>
  <si>
    <t>QE-TER-01 (UE-TER-01A/UE-TER-02a15)</t>
  </si>
  <si>
    <t>2.8.3</t>
  </si>
  <si>
    <t>QE-1SS-05 (UC-1SS-07/UC-1SS-08)</t>
  </si>
  <si>
    <t>2.8.4</t>
  </si>
  <si>
    <t>QE-1SS-07 (UE-TER-01A)</t>
  </si>
  <si>
    <t>2.8.5</t>
  </si>
  <si>
    <t>QE-COB-03 (UC-COB-04A/UC-COB-04B/UC-COB-05/UC-COB-06/UC-COB-07A/UC-COB-07B)</t>
  </si>
  <si>
    <t>2.8.6</t>
  </si>
  <si>
    <t>QE-COB-02 (UC-COB-01A/RT-COB-01B/RT-COB-01/UC-COB-02A/UC-COB-02B/UC-COB-03A/UC-COB-03B)</t>
  </si>
  <si>
    <t>2.8.7</t>
  </si>
  <si>
    <t>QE-TER-03 (UC-TER-04)</t>
  </si>
  <si>
    <t>2.8.8</t>
  </si>
  <si>
    <t>QE-TER-02 (UC-TER-03A/UC-TER-03B/UE-TER-16/UC-TER-02/EU-TER-16)</t>
  </si>
  <si>
    <t>2.8.9</t>
  </si>
  <si>
    <t>QE-1SS-09 (UE-1SS-20a27/UE-1SS-28a31)</t>
  </si>
  <si>
    <t>2.8.10</t>
  </si>
  <si>
    <t>QE-1SS-06 (UE-1SS-06)</t>
  </si>
  <si>
    <t>2.8.11</t>
  </si>
  <si>
    <t>QE-1SS-08 (UC-1SS-02/UE-1SS-02)</t>
  </si>
  <si>
    <t>2.8.12</t>
  </si>
  <si>
    <t>QE-TER-04 (RT-TER-01)</t>
  </si>
  <si>
    <t>2.8.13</t>
  </si>
  <si>
    <t>QE-1SS-01 (UC-01SS-01/UE-1SS-01)</t>
  </si>
  <si>
    <t>2.8.14</t>
  </si>
  <si>
    <t>QE-1SS-02 (UC-1SS-03/EU-1SS-03)</t>
  </si>
  <si>
    <t>2.8.15</t>
  </si>
  <si>
    <t>QE-1SS-03 (UC-1SS-04/EU-1SS-04/UC-1SS-05/EU-1SS-05)</t>
  </si>
  <si>
    <t>2.8.16</t>
  </si>
  <si>
    <t>QE-1SS-04 (UE-1SS-06)</t>
  </si>
  <si>
    <t>2.9</t>
  </si>
  <si>
    <t>REDE ELÉTRICA</t>
  </si>
  <si>
    <t>2.9.1</t>
  </si>
  <si>
    <t>Rede elétrica de interligação entre quadro elétrico e equipamento, em eletrodutos de aço galvanizado, com acessórios, cablagem, terminações e sustentação, para os seguintes equipamentos:</t>
  </si>
  <si>
    <t>2.9.1.1</t>
  </si>
  <si>
    <t>UC-VRF-QUENTE E FRIO SIMULTANEO</t>
  </si>
  <si>
    <t>2.9.1.2</t>
  </si>
  <si>
    <t>UC-VRF-QUENTE OU FRIO</t>
  </si>
  <si>
    <t>2.9.1.3</t>
  </si>
  <si>
    <t>UNIDADE SELETORA (CAIXA BS) DE DERIVAÇÃO</t>
  </si>
  <si>
    <t>2.9.1.4</t>
  </si>
  <si>
    <t>UE-TIPICO (CASSETE OU HI WALL)</t>
  </si>
  <si>
    <t>2.9.1.5</t>
  </si>
  <si>
    <t>UC-SPLITAO/ROOFTOP (QUENTE OU FRIO)</t>
  </si>
  <si>
    <t>2.9.1.6</t>
  </si>
  <si>
    <t>UE/RT-ALTA CAPACIDADE (SPLITAO E ROOFTOP)</t>
  </si>
  <si>
    <t>2.9.1.7</t>
  </si>
  <si>
    <t>EQUIPAMENTOS DE DESUMIDIFICAÇÃO DE PISCINA</t>
  </si>
  <si>
    <t>2.9.1.8</t>
  </si>
  <si>
    <t>VI-AR EXTERIOR TIPICO</t>
  </si>
  <si>
    <t>3.</t>
  </si>
  <si>
    <t>DIVERSOS</t>
  </si>
  <si>
    <t>3.1</t>
  </si>
  <si>
    <t>IMPLANTAÇÃO DO CANTEIRO</t>
  </si>
  <si>
    <t>3.1.1</t>
  </si>
  <si>
    <t>Locação de containers simples para escritório 1 módulo - (considerado a mobilização e a desmobilização nos preços unitários apresentados)</t>
  </si>
  <si>
    <t>mês</t>
  </si>
  <si>
    <t>3.1.2</t>
  </si>
  <si>
    <t>Locação de container para almoxarifado / Refeitório  2,30 x 6,00m padrão simples, sem sanitário (Considerar a mobilização e a desmobilização nos preços unitários apresentados) - 2 unid</t>
  </si>
  <si>
    <t>3.1.3</t>
  </si>
  <si>
    <t>Todas as obras civis que envolvam o ar condicionado como: furações em paredes, lajes, vigas, divisórias, telhado, bases de equipamentos, pinturas, acabamentos em gerais, esquadrias, vidros, limpeza permanente e limpeza final</t>
  </si>
  <si>
    <t>gl</t>
  </si>
  <si>
    <t>3.1.4</t>
  </si>
  <si>
    <t>Execução dos pontos d' agua e ralo para manutenção das áreas técnicas</t>
  </si>
  <si>
    <t>3.1.5</t>
  </si>
  <si>
    <t>Suportação rede de dutos, equipamentos e redes frigorígenas. miudezas e intertravamentos. suporte p/ equipamentos e dutos.</t>
  </si>
  <si>
    <t>3.1.6</t>
  </si>
  <si>
    <t>Transporte horizontal e vertical dos materiais,  e equipamentos até a posição indicada em projeto</t>
  </si>
  <si>
    <t>3.2</t>
  </si>
  <si>
    <t>OUTROS</t>
  </si>
  <si>
    <t>3.2.1</t>
  </si>
  <si>
    <t>Engenharia</t>
  </si>
  <si>
    <t>3.2.2</t>
  </si>
  <si>
    <t>Balanceamento dos Sistemas</t>
  </si>
  <si>
    <t>3.2.3</t>
  </si>
  <si>
    <t>Pré-Operação dos Sistemas</t>
  </si>
  <si>
    <t>3.2.4</t>
  </si>
  <si>
    <t>Treinamento</t>
  </si>
  <si>
    <t>3.2.5</t>
  </si>
  <si>
    <t xml:space="preserve">Projeto executivo e documentação técnica - as built </t>
  </si>
  <si>
    <t>3.2.6</t>
  </si>
  <si>
    <t>Manual de operação e manutenção</t>
  </si>
  <si>
    <t>3.2.7</t>
  </si>
  <si>
    <t>Seguro garantia ou carta fiança ( contratual, valor assegurado 10% do valor do contrato )</t>
  </si>
  <si>
    <t>3.2.8</t>
  </si>
  <si>
    <t>Seguro de risco de engenharia - ramo ( riscos de engenharia ), modalidade obras civis em construção e instalação e montagem, pelo prazo de vigência da obra ( valor assegurado 100% do valor do contrato ).</t>
  </si>
  <si>
    <t>3.2.9</t>
  </si>
  <si>
    <t>Manutenção preventiva e corretiva para dois anos de assistência, tendo como início a conclusão dos serviços de instalações do sistema.</t>
  </si>
  <si>
    <t>Mês</t>
  </si>
  <si>
    <r>
      <t xml:space="preserve">UE-1SS-01 </t>
    </r>
    <r>
      <rPr>
        <sz val="8"/>
        <color rgb="FFFF0000"/>
        <rFont val="Arial"/>
        <family val="2"/>
      </rPr>
      <t>(19.300 kcal/h)</t>
    </r>
  </si>
  <si>
    <r>
      <t>UE-1SS-02 (</t>
    </r>
    <r>
      <rPr>
        <sz val="8"/>
        <color rgb="FFFF0000"/>
        <rFont val="Arial"/>
        <family val="2"/>
      </rPr>
      <t>24.100 kcal/h</t>
    </r>
    <r>
      <rPr>
        <sz val="8"/>
        <rFont val="Arial"/>
        <family val="2"/>
      </rPr>
      <t>)</t>
    </r>
  </si>
  <si>
    <r>
      <t>UE-1SS-03 (</t>
    </r>
    <r>
      <rPr>
        <sz val="8"/>
        <color rgb="FFFF0000"/>
        <rFont val="Arial"/>
        <family val="2"/>
      </rPr>
      <t>38.700 kcal/h</t>
    </r>
    <r>
      <rPr>
        <sz val="8"/>
        <rFont val="Arial"/>
        <family val="2"/>
      </rPr>
      <t>)</t>
    </r>
  </si>
  <si>
    <r>
      <t>UE-1SS-04 (</t>
    </r>
    <r>
      <rPr>
        <sz val="8"/>
        <color rgb="FFFF0000"/>
        <rFont val="Arial"/>
        <family val="2"/>
      </rPr>
      <t>24.100 kcal/h</t>
    </r>
    <r>
      <rPr>
        <sz val="8"/>
        <rFont val="Arial"/>
        <family val="2"/>
      </rPr>
      <t>)</t>
    </r>
  </si>
  <si>
    <r>
      <t>UE-1SS-05 (</t>
    </r>
    <r>
      <rPr>
        <sz val="8"/>
        <color rgb="FFFF0000"/>
        <rFont val="Arial"/>
        <family val="2"/>
      </rPr>
      <t>24.100 kcal/h</t>
    </r>
    <r>
      <rPr>
        <sz val="8"/>
        <rFont val="Arial"/>
        <family val="2"/>
      </rPr>
      <t>)</t>
    </r>
  </si>
  <si>
    <r>
      <t>UE-1SS-07 (</t>
    </r>
    <r>
      <rPr>
        <sz val="8"/>
        <color rgb="FFFF0000"/>
        <rFont val="Arial"/>
        <family val="2"/>
      </rPr>
      <t>12.000 Btu/h</t>
    </r>
    <r>
      <rPr>
        <sz val="8"/>
        <rFont val="Arial"/>
        <family val="2"/>
      </rPr>
      <t>)</t>
    </r>
  </si>
  <si>
    <r>
      <t>UE-1SS-18 (</t>
    </r>
    <r>
      <rPr>
        <sz val="8"/>
        <color rgb="FFFF0000"/>
        <rFont val="Arial"/>
        <family val="2"/>
      </rPr>
      <t>28.800 kcal/h</t>
    </r>
    <r>
      <rPr>
        <sz val="8"/>
        <rFont val="Arial"/>
        <family val="2"/>
      </rPr>
      <t>)</t>
    </r>
  </si>
  <si>
    <r>
      <t>UC-1SS-12 (</t>
    </r>
    <r>
      <rPr>
        <sz val="8"/>
        <color rgb="FFFF0000"/>
        <rFont val="Arial"/>
        <family val="2"/>
      </rPr>
      <t>12HP</t>
    </r>
    <r>
      <rPr>
        <sz val="8"/>
        <rFont val="Arial"/>
        <family val="2"/>
      </rPr>
      <t>)</t>
    </r>
  </si>
  <si>
    <r>
      <t>UE-1SS-19 (</t>
    </r>
    <r>
      <rPr>
        <sz val="8"/>
        <color rgb="FFFF0000"/>
        <rFont val="Arial"/>
        <family val="2"/>
      </rPr>
      <t>28.800 kcal/h</t>
    </r>
    <r>
      <rPr>
        <sz val="8"/>
        <rFont val="Arial"/>
        <family val="2"/>
      </rPr>
      <t>)</t>
    </r>
  </si>
  <si>
    <r>
      <t>UE-TER-01 (</t>
    </r>
    <r>
      <rPr>
        <sz val="8"/>
        <color rgb="FFFF0000"/>
        <rFont val="Arial"/>
        <family val="2"/>
      </rPr>
      <t>24.100 kcal/h</t>
    </r>
    <r>
      <rPr>
        <sz val="8"/>
        <rFont val="Arial"/>
        <family val="2"/>
      </rPr>
      <t>)</t>
    </r>
  </si>
  <si>
    <r>
      <t>UE-1SS-06 (</t>
    </r>
    <r>
      <rPr>
        <sz val="8"/>
        <color rgb="FFFF0000"/>
        <rFont val="Arial"/>
        <family val="2"/>
      </rPr>
      <t>38.700 kcal/h</t>
    </r>
    <r>
      <rPr>
        <sz val="8"/>
        <rFont val="Arial"/>
        <family val="2"/>
      </rPr>
      <t>)</t>
    </r>
  </si>
  <si>
    <r>
      <t>UC-1SS-06 (</t>
    </r>
    <r>
      <rPr>
        <sz val="8"/>
        <color rgb="FFFF0000"/>
        <rFont val="Arial"/>
        <family val="2"/>
      </rPr>
      <t>12.000 Btu/h</t>
    </r>
    <r>
      <rPr>
        <sz val="8"/>
        <rFont val="Arial"/>
        <family val="2"/>
      </rPr>
      <t>)</t>
    </r>
  </si>
  <si>
    <t>3.1.7</t>
  </si>
  <si>
    <t xml:space="preserve">Retirada do sistema de climatização existente. Os equipamentos retirados deverão ser disponibilizados ao Senac nas dependências da unidade, os demais materiais do sistema deverão ser transportados com disposição final em local homologado pela prefeitura municipal,  com comprovantes de entrega de cada transporte.  </t>
  </si>
  <si>
    <t>PLANILHA ORÇAMENTÁRIA - REV.03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</si>
</sst>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16" x14ac:knownFonts="1">
    <font>
      <sz val="11"/>
      <color theme="1"/>
      <name val="Aptos Narrow"/>
      <family val="2"/>
      <scheme val="minor"/>
    </font>
    <font>
      <sz val="11"/>
      <color theme="1"/>
      <name val="Aptos Narrow"/>
      <family val="2"/>
      <scheme val="minor"/>
    </font>
    <font>
      <sz val="8"/>
      <name val="Arial"/>
      <family val="2"/>
    </font>
    <font>
      <b/>
      <sz val="7"/>
      <name val="Arial"/>
      <family val="2"/>
    </font>
    <font>
      <b/>
      <sz val="8"/>
      <name val="Arial"/>
      <family val="2"/>
    </font>
    <font>
      <sz val="7.5"/>
      <name val="Arial"/>
      <family val="2"/>
    </font>
    <font>
      <sz val="7"/>
      <name val="Arial"/>
      <family val="2"/>
    </font>
    <font>
      <sz val="6"/>
      <name val="Arial"/>
      <family val="2"/>
    </font>
    <font>
      <b/>
      <sz val="9"/>
      <name val="Arial"/>
      <family val="2"/>
    </font>
    <font>
      <b/>
      <sz val="6.5"/>
      <name val="Arial"/>
      <family val="2"/>
    </font>
    <font>
      <b/>
      <sz val="8"/>
      <color theme="0"/>
      <name val="Arial"/>
      <family val="2"/>
    </font>
    <font>
      <sz val="8"/>
      <color rgb="FFFF0000"/>
      <name val="Arial"/>
      <family val="2"/>
    </font>
    <font>
      <sz val="8"/>
      <color theme="1"/>
      <name val="Arial"/>
      <family val="2"/>
    </font>
    <font>
      <sz val="8"/>
      <color rgb="FF000000"/>
      <name val="Arial"/>
      <family val="2"/>
    </font>
    <font>
      <b/>
      <sz val="8"/>
      <color rgb="FF000000"/>
      <name val="Arial"/>
      <family val="2"/>
    </font>
    <font>
      <sz val="8"/>
      <name val="Aptos Narrow"/>
      <family val="2"/>
      <scheme val="minor"/>
    </font>
  </fonts>
  <fills count="9">
    <fill>
      <patternFill patternType="none"/>
    </fill>
    <fill>
      <patternFill patternType="gray125"/>
    </fill>
    <fill>
      <patternFill patternType="solid">
        <fgColor indexed="9"/>
        <bgColor indexed="64"/>
      </patternFill>
    </fill>
    <fill>
      <patternFill patternType="solid">
        <fgColor indexed="47"/>
        <bgColor indexed="64"/>
      </patternFill>
    </fill>
    <fill>
      <patternFill patternType="solid">
        <fgColor theme="4" tint="-0.249977111117893"/>
        <bgColor indexed="64"/>
      </patternFill>
    </fill>
    <fill>
      <patternFill patternType="solid">
        <fgColor theme="0" tint="-0.249977111117893"/>
        <bgColor indexed="64"/>
      </patternFill>
    </fill>
    <fill>
      <patternFill patternType="solid">
        <fgColor rgb="FFFFFFFF"/>
        <bgColor indexed="64"/>
      </patternFill>
    </fill>
    <fill>
      <patternFill patternType="solid">
        <fgColor theme="0"/>
        <bgColor indexed="64"/>
      </patternFill>
    </fill>
    <fill>
      <patternFill patternType="solid">
        <fgColor rgb="FFFFFF00"/>
        <bgColor indexed="64"/>
      </patternFill>
    </fill>
  </fills>
  <borders count="2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hair">
        <color auto="1"/>
      </right>
      <top style="hair">
        <color auto="1"/>
      </top>
      <bottom style="hair">
        <color auto="1"/>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2">
    <xf numFmtId="0" fontId="0" fillId="0" borderId="0"/>
    <xf numFmtId="43" fontId="1" fillId="0" borderId="0" applyFont="0" applyFill="0" applyBorder="0" applyAlignment="0" applyProtection="0"/>
  </cellStyleXfs>
  <cellXfs count="131">
    <xf numFmtId="0" fontId="0" fillId="0" borderId="0" xfId="0"/>
    <xf numFmtId="0" fontId="2" fillId="0" borderId="1" xfId="0" applyFont="1" applyBorder="1" applyAlignment="1">
      <alignment vertical="top"/>
    </xf>
    <xf numFmtId="0" fontId="2" fillId="0" borderId="2" xfId="0" applyFont="1" applyBorder="1" applyAlignment="1">
      <alignment vertical="top" wrapText="1"/>
    </xf>
    <xf numFmtId="0" fontId="2" fillId="0" borderId="2" xfId="0" applyFont="1" applyBorder="1" applyAlignment="1">
      <alignment vertical="top"/>
    </xf>
    <xf numFmtId="0" fontId="2" fillId="0" borderId="3" xfId="0" applyFont="1" applyBorder="1" applyAlignment="1">
      <alignment vertical="top"/>
    </xf>
    <xf numFmtId="0" fontId="2" fillId="0" borderId="0" xfId="0" applyFont="1" applyAlignment="1">
      <alignment vertical="top"/>
    </xf>
    <xf numFmtId="0" fontId="3" fillId="0" borderId="4" xfId="0" applyFont="1" applyBorder="1" applyAlignment="1">
      <alignment vertical="top" wrapText="1"/>
    </xf>
    <xf numFmtId="0" fontId="3" fillId="0" borderId="0" xfId="0" applyFont="1" applyAlignment="1">
      <alignment vertical="top" wrapText="1"/>
    </xf>
    <xf numFmtId="0" fontId="5" fillId="0" borderId="0" xfId="0" applyFont="1" applyAlignment="1">
      <alignment vertical="center"/>
    </xf>
    <xf numFmtId="14" fontId="2" fillId="0" borderId="5" xfId="0" applyNumberFormat="1" applyFont="1" applyBorder="1" applyAlignment="1">
      <alignment horizontal="right" vertical="center"/>
    </xf>
    <xf numFmtId="0" fontId="0" fillId="0" borderId="0" xfId="0" applyAlignment="1">
      <alignment vertical="top"/>
    </xf>
    <xf numFmtId="0" fontId="3" fillId="2" borderId="0" xfId="0" applyFont="1" applyFill="1" applyAlignment="1">
      <alignment vertical="top"/>
    </xf>
    <xf numFmtId="2" fontId="2" fillId="0" borderId="5" xfId="0" applyNumberFormat="1" applyFont="1" applyBorder="1" applyAlignment="1">
      <alignment horizontal="right" vertical="center"/>
    </xf>
    <xf numFmtId="0" fontId="5" fillId="0" borderId="0" xfId="0" applyFont="1" applyAlignment="1">
      <alignment vertical="top"/>
    </xf>
    <xf numFmtId="2" fontId="2" fillId="0" borderId="5" xfId="0" applyNumberFormat="1" applyFont="1" applyBorder="1" applyAlignment="1">
      <alignment horizontal="right" vertical="top"/>
    </xf>
    <xf numFmtId="0" fontId="8" fillId="0" borderId="0" xfId="0" applyFont="1" applyAlignment="1">
      <alignment vertical="top"/>
    </xf>
    <xf numFmtId="0" fontId="3" fillId="0" borderId="6" xfId="0" applyFont="1" applyBorder="1" applyAlignment="1">
      <alignment vertical="top" wrapText="1"/>
    </xf>
    <xf numFmtId="0" fontId="3" fillId="0" borderId="7" xfId="0" applyFont="1" applyBorder="1" applyAlignment="1">
      <alignment vertical="top" wrapText="1"/>
    </xf>
    <xf numFmtId="0" fontId="3" fillId="0" borderId="7" xfId="0" applyFont="1" applyBorder="1" applyAlignment="1">
      <alignment vertical="top"/>
    </xf>
    <xf numFmtId="0" fontId="4" fillId="0" borderId="7" xfId="0" applyFont="1" applyBorder="1" applyAlignment="1">
      <alignment vertical="top"/>
    </xf>
    <xf numFmtId="0" fontId="2" fillId="0" borderId="8" xfId="0" applyFont="1" applyBorder="1" applyAlignment="1">
      <alignment vertical="top"/>
    </xf>
    <xf numFmtId="0" fontId="4" fillId="0" borderId="0" xfId="0" applyFont="1" applyAlignment="1">
      <alignment vertical="top"/>
    </xf>
    <xf numFmtId="0" fontId="4" fillId="0" borderId="9" xfId="0" applyFont="1" applyBorder="1" applyAlignment="1">
      <alignment vertical="top"/>
    </xf>
    <xf numFmtId="0" fontId="4" fillId="0" borderId="10" xfId="0" applyFont="1" applyBorder="1" applyAlignment="1">
      <alignment vertical="top" wrapText="1"/>
    </xf>
    <xf numFmtId="0" fontId="4" fillId="0" borderId="10" xfId="0" applyFont="1" applyBorder="1" applyAlignment="1">
      <alignment horizontal="center" vertical="top"/>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12" xfId="0" applyFont="1" applyBorder="1" applyAlignment="1">
      <alignment vertical="top"/>
    </xf>
    <xf numFmtId="0" fontId="4" fillId="0" borderId="13" xfId="0" applyFont="1" applyBorder="1" applyAlignment="1">
      <alignment vertical="top" wrapText="1"/>
    </xf>
    <xf numFmtId="0" fontId="4" fillId="0" borderId="13" xfId="0" applyFont="1" applyBorder="1" applyAlignment="1">
      <alignment vertical="top"/>
    </xf>
    <xf numFmtId="0" fontId="4" fillId="0" borderId="13" xfId="0" applyFont="1" applyBorder="1" applyAlignment="1">
      <alignment horizontal="center" vertical="center"/>
    </xf>
    <xf numFmtId="0" fontId="4" fillId="0" borderId="14" xfId="0" applyFont="1" applyBorder="1" applyAlignment="1">
      <alignment horizontal="center" vertical="center"/>
    </xf>
    <xf numFmtId="0" fontId="4" fillId="0" borderId="14" xfId="0" applyFont="1" applyBorder="1" applyAlignment="1">
      <alignment vertical="top"/>
    </xf>
    <xf numFmtId="0" fontId="4" fillId="3" borderId="12" xfId="0" applyFont="1" applyFill="1" applyBorder="1" applyAlignment="1">
      <alignment vertical="top"/>
    </xf>
    <xf numFmtId="0" fontId="4" fillId="3" borderId="13" xfId="0" applyFont="1" applyFill="1" applyBorder="1" applyAlignment="1">
      <alignment vertical="top" wrapText="1"/>
    </xf>
    <xf numFmtId="0" fontId="4" fillId="3" borderId="13" xfId="1" applyNumberFormat="1" applyFont="1" applyFill="1" applyBorder="1" applyAlignment="1">
      <alignment vertical="top"/>
    </xf>
    <xf numFmtId="43" fontId="4" fillId="3" borderId="13" xfId="1" applyFont="1" applyFill="1" applyBorder="1" applyAlignment="1">
      <alignment vertical="top"/>
    </xf>
    <xf numFmtId="43" fontId="4" fillId="3" borderId="15" xfId="1" applyFont="1" applyFill="1" applyBorder="1" applyAlignment="1">
      <alignment vertical="top"/>
    </xf>
    <xf numFmtId="43" fontId="4" fillId="0" borderId="0" xfId="1" applyFont="1" applyAlignment="1">
      <alignment vertical="top"/>
    </xf>
    <xf numFmtId="0" fontId="4" fillId="0" borderId="13" xfId="1" applyNumberFormat="1" applyFont="1" applyBorder="1" applyAlignment="1">
      <alignment vertical="top"/>
    </xf>
    <xf numFmtId="43" fontId="4" fillId="0" borderId="13" xfId="1" applyFont="1" applyBorder="1" applyAlignment="1">
      <alignment vertical="top"/>
    </xf>
    <xf numFmtId="43" fontId="4" fillId="0" borderId="14" xfId="1" applyFont="1" applyBorder="1" applyAlignment="1">
      <alignment vertical="top"/>
    </xf>
    <xf numFmtId="0" fontId="10" fillId="4" borderId="12" xfId="0" applyFont="1" applyFill="1" applyBorder="1" applyAlignment="1">
      <alignment vertical="top"/>
    </xf>
    <xf numFmtId="0" fontId="10" fillId="4" borderId="13" xfId="0" applyFont="1" applyFill="1" applyBorder="1" applyAlignment="1">
      <alignment vertical="top" wrapText="1"/>
    </xf>
    <xf numFmtId="0" fontId="10" fillId="4" borderId="13" xfId="1" applyNumberFormat="1" applyFont="1" applyFill="1" applyBorder="1" applyAlignment="1">
      <alignment vertical="top"/>
    </xf>
    <xf numFmtId="43" fontId="10" fillId="4" borderId="13" xfId="1" applyFont="1" applyFill="1" applyBorder="1" applyAlignment="1">
      <alignment vertical="top"/>
    </xf>
    <xf numFmtId="43" fontId="10" fillId="4" borderId="15" xfId="1" applyFont="1" applyFill="1" applyBorder="1" applyAlignment="1">
      <alignment vertical="top"/>
    </xf>
    <xf numFmtId="43" fontId="2" fillId="0" borderId="13" xfId="1" applyFont="1" applyBorder="1" applyAlignment="1">
      <alignment vertical="top"/>
    </xf>
    <xf numFmtId="43" fontId="4" fillId="0" borderId="15" xfId="1" applyFont="1" applyBorder="1" applyAlignment="1">
      <alignment vertical="top"/>
    </xf>
    <xf numFmtId="0" fontId="2" fillId="0" borderId="12" xfId="0" applyFont="1" applyBorder="1" applyAlignment="1">
      <alignment vertical="top" wrapText="1"/>
    </xf>
    <xf numFmtId="0" fontId="2" fillId="0" borderId="13" xfId="0" applyFont="1" applyBorder="1" applyAlignment="1">
      <alignment vertical="top" wrapText="1"/>
    </xf>
    <xf numFmtId="0" fontId="12" fillId="0" borderId="13" xfId="0" applyFont="1" applyBorder="1" applyAlignment="1">
      <alignment horizontal="center" vertical="top" wrapText="1"/>
    </xf>
    <xf numFmtId="43" fontId="12" fillId="0" borderId="13" xfId="1" applyFont="1" applyBorder="1" applyAlignment="1">
      <alignment vertical="top" wrapText="1"/>
    </xf>
    <xf numFmtId="43" fontId="2" fillId="0" borderId="15" xfId="1" applyFont="1" applyBorder="1" applyAlignment="1">
      <alignment vertical="top"/>
    </xf>
    <xf numFmtId="43" fontId="13" fillId="0" borderId="13" xfId="1" applyFont="1" applyBorder="1" applyAlignment="1">
      <alignment vertical="top" shrinkToFit="1"/>
    </xf>
    <xf numFmtId="0" fontId="13" fillId="0" borderId="12" xfId="0" applyFont="1" applyBorder="1" applyAlignment="1">
      <alignment vertical="top" wrapText="1"/>
    </xf>
    <xf numFmtId="0" fontId="2" fillId="0" borderId="13" xfId="0" applyFont="1" applyBorder="1" applyAlignment="1">
      <alignment horizontal="center" vertical="top" wrapText="1"/>
    </xf>
    <xf numFmtId="0" fontId="14" fillId="0" borderId="12" xfId="0" applyFont="1" applyBorder="1" applyAlignment="1">
      <alignment vertical="top" wrapText="1"/>
    </xf>
    <xf numFmtId="0" fontId="4" fillId="0" borderId="12" xfId="0" applyFont="1" applyBorder="1" applyAlignment="1">
      <alignment vertical="top" wrapText="1"/>
    </xf>
    <xf numFmtId="0" fontId="13" fillId="0" borderId="16" xfId="0" applyFont="1" applyBorder="1" applyAlignment="1">
      <alignment vertical="top" wrapText="1"/>
    </xf>
    <xf numFmtId="0" fontId="12" fillId="0" borderId="17" xfId="0" applyFont="1" applyBorder="1" applyAlignment="1">
      <alignment horizontal="center" vertical="top" wrapText="1"/>
    </xf>
    <xf numFmtId="0" fontId="14" fillId="0" borderId="16" xfId="0" applyFont="1" applyBorder="1" applyAlignment="1">
      <alignment vertical="top" wrapText="1"/>
    </xf>
    <xf numFmtId="0" fontId="4" fillId="0" borderId="18" xfId="0" applyFont="1" applyBorder="1" applyAlignment="1">
      <alignment vertical="top" wrapText="1"/>
    </xf>
    <xf numFmtId="0" fontId="2" fillId="0" borderId="17" xfId="0" applyFont="1" applyBorder="1" applyAlignment="1">
      <alignment horizontal="center" vertical="top" wrapText="1"/>
    </xf>
    <xf numFmtId="0" fontId="2" fillId="0" borderId="19" xfId="0" applyFont="1" applyBorder="1" applyAlignment="1">
      <alignment vertical="top" wrapText="1"/>
    </xf>
    <xf numFmtId="0" fontId="4" fillId="0" borderId="13" xfId="0" applyFont="1" applyBorder="1" applyAlignment="1">
      <alignment horizontal="center" vertical="top" wrapText="1"/>
    </xf>
    <xf numFmtId="0" fontId="10" fillId="4" borderId="13" xfId="0" applyFont="1" applyFill="1" applyBorder="1" applyAlignment="1">
      <alignment horizontal="center" vertical="top" wrapText="1"/>
    </xf>
    <xf numFmtId="49" fontId="4" fillId="5" borderId="12" xfId="0" applyNumberFormat="1" applyFont="1" applyFill="1" applyBorder="1" applyAlignment="1">
      <alignment horizontal="left"/>
    </xf>
    <xf numFmtId="2" fontId="2" fillId="5" borderId="13" xfId="0" applyNumberFormat="1" applyFont="1" applyFill="1" applyBorder="1" applyAlignment="1">
      <alignment horizontal="center"/>
    </xf>
    <xf numFmtId="43" fontId="2" fillId="5" borderId="13" xfId="1" applyFont="1" applyFill="1" applyBorder="1" applyAlignment="1">
      <alignment vertical="top"/>
    </xf>
    <xf numFmtId="43" fontId="4" fillId="5" borderId="13" xfId="1" applyFont="1" applyFill="1" applyBorder="1" applyAlignment="1">
      <alignment vertical="top"/>
    </xf>
    <xf numFmtId="43" fontId="4" fillId="5" borderId="15" xfId="1" applyFont="1" applyFill="1" applyBorder="1" applyAlignment="1">
      <alignment vertical="top"/>
    </xf>
    <xf numFmtId="49" fontId="4" fillId="0" borderId="12" xfId="0" applyNumberFormat="1" applyFont="1" applyBorder="1" applyAlignment="1">
      <alignment horizontal="left"/>
    </xf>
    <xf numFmtId="2" fontId="2" fillId="0" borderId="13" xfId="0" applyNumberFormat="1" applyFont="1" applyBorder="1" applyAlignment="1">
      <alignment horizontal="center"/>
    </xf>
    <xf numFmtId="43" fontId="2" fillId="0" borderId="13" xfId="1" applyFont="1" applyFill="1" applyBorder="1" applyAlignment="1">
      <alignment vertical="top"/>
    </xf>
    <xf numFmtId="43" fontId="4" fillId="0" borderId="13" xfId="1" applyFont="1" applyFill="1" applyBorder="1" applyAlignment="1">
      <alignment vertical="top"/>
    </xf>
    <xf numFmtId="43" fontId="4" fillId="0" borderId="15" xfId="1" applyFont="1" applyFill="1" applyBorder="1" applyAlignment="1">
      <alignment vertical="top"/>
    </xf>
    <xf numFmtId="49" fontId="2" fillId="0" borderId="12" xfId="0" applyNumberFormat="1" applyFont="1" applyBorder="1" applyAlignment="1">
      <alignment horizontal="left" vertical="center"/>
    </xf>
    <xf numFmtId="2" fontId="2" fillId="0" borderId="13" xfId="0" applyNumberFormat="1" applyFont="1" applyBorder="1" applyAlignment="1">
      <alignment horizontal="center" vertical="center"/>
    </xf>
    <xf numFmtId="2" fontId="2" fillId="0" borderId="13" xfId="1" applyNumberFormat="1" applyFont="1" applyBorder="1" applyAlignment="1">
      <alignment horizontal="center" vertical="center"/>
    </xf>
    <xf numFmtId="2" fontId="2" fillId="0" borderId="13" xfId="0" applyNumberFormat="1" applyFont="1" applyBorder="1" applyAlignment="1">
      <alignment horizontal="center" vertical="center" wrapText="1"/>
    </xf>
    <xf numFmtId="2" fontId="2" fillId="0" borderId="13" xfId="1" applyNumberFormat="1" applyFont="1" applyBorder="1" applyAlignment="1">
      <alignment horizontal="center" vertical="center" wrapText="1"/>
    </xf>
    <xf numFmtId="49" fontId="4" fillId="0" borderId="12" xfId="0" applyNumberFormat="1" applyFont="1" applyBorder="1" applyAlignment="1">
      <alignment horizontal="left" vertical="center"/>
    </xf>
    <xf numFmtId="0" fontId="2" fillId="0" borderId="12" xfId="0" applyFont="1" applyBorder="1" applyAlignment="1">
      <alignment horizontal="left" vertical="center"/>
    </xf>
    <xf numFmtId="0" fontId="4" fillId="0" borderId="12" xfId="0" applyFont="1" applyBorder="1" applyAlignment="1">
      <alignment horizontal="left" vertical="center"/>
    </xf>
    <xf numFmtId="2" fontId="2" fillId="5" borderId="13" xfId="1" applyNumberFormat="1" applyFont="1" applyFill="1" applyBorder="1" applyAlignment="1">
      <alignment horizontal="center"/>
    </xf>
    <xf numFmtId="2" fontId="2" fillId="0" borderId="13" xfId="1" applyNumberFormat="1" applyFont="1" applyFill="1" applyBorder="1" applyAlignment="1">
      <alignment horizontal="center"/>
    </xf>
    <xf numFmtId="43" fontId="2" fillId="0" borderId="15" xfId="1" applyFont="1" applyFill="1" applyBorder="1" applyAlignment="1">
      <alignment vertical="top"/>
    </xf>
    <xf numFmtId="49" fontId="4" fillId="7" borderId="12" xfId="0" applyNumberFormat="1" applyFont="1" applyFill="1" applyBorder="1" applyAlignment="1">
      <alignment horizontal="left" vertical="center"/>
    </xf>
    <xf numFmtId="49" fontId="2" fillId="7" borderId="12" xfId="0" applyNumberFormat="1" applyFont="1" applyFill="1" applyBorder="1" applyAlignment="1">
      <alignment horizontal="left" vertical="center"/>
    </xf>
    <xf numFmtId="49" fontId="4" fillId="5" borderId="12" xfId="0" applyNumberFormat="1" applyFont="1" applyFill="1" applyBorder="1" applyAlignment="1">
      <alignment horizontal="left" vertical="center"/>
    </xf>
    <xf numFmtId="2" fontId="2" fillId="5" borderId="13" xfId="0" applyNumberFormat="1" applyFont="1" applyFill="1" applyBorder="1" applyAlignment="1">
      <alignment horizontal="center" vertical="center"/>
    </xf>
    <xf numFmtId="2" fontId="2" fillId="5" borderId="13" xfId="1" applyNumberFormat="1" applyFont="1" applyFill="1" applyBorder="1" applyAlignment="1">
      <alignment horizontal="center" vertical="center"/>
    </xf>
    <xf numFmtId="2" fontId="2" fillId="0" borderId="13" xfId="1" applyNumberFormat="1" applyFont="1" applyFill="1" applyBorder="1" applyAlignment="1">
      <alignment horizontal="center" vertical="center"/>
    </xf>
    <xf numFmtId="0" fontId="2" fillId="0" borderId="12" xfId="1" applyNumberFormat="1" applyFont="1" applyFill="1" applyBorder="1" applyAlignment="1" applyProtection="1">
      <alignment horizontal="left" vertical="top" wrapText="1"/>
    </xf>
    <xf numFmtId="0" fontId="2" fillId="0" borderId="13" xfId="1" applyNumberFormat="1" applyFont="1" applyFill="1" applyBorder="1" applyAlignment="1" applyProtection="1">
      <alignment vertical="top" wrapText="1"/>
    </xf>
    <xf numFmtId="0" fontId="2" fillId="0" borderId="13" xfId="1" applyNumberFormat="1" applyFont="1" applyFill="1" applyBorder="1" applyAlignment="1" applyProtection="1">
      <alignment horizontal="center" vertical="top" wrapText="1"/>
    </xf>
    <xf numFmtId="43" fontId="2" fillId="0" borderId="13" xfId="1" applyFont="1" applyFill="1" applyBorder="1" applyAlignment="1" applyProtection="1">
      <alignment vertical="top" wrapText="1"/>
    </xf>
    <xf numFmtId="43" fontId="2" fillId="0" borderId="13" xfId="1" quotePrefix="1" applyFont="1" applyFill="1" applyBorder="1" applyAlignment="1" applyProtection="1">
      <alignment vertical="top"/>
      <protection locked="0"/>
    </xf>
    <xf numFmtId="0" fontId="10" fillId="4" borderId="12" xfId="0" applyFont="1" applyFill="1" applyBorder="1" applyAlignment="1">
      <alignment horizontal="left" vertical="top"/>
    </xf>
    <xf numFmtId="0" fontId="2" fillId="0" borderId="12" xfId="0" applyFont="1" applyBorder="1" applyAlignment="1">
      <alignment horizontal="left" vertical="top"/>
    </xf>
    <xf numFmtId="0" fontId="2" fillId="0" borderId="18" xfId="0" applyFont="1" applyBorder="1" applyAlignment="1">
      <alignment vertical="top" wrapText="1"/>
    </xf>
    <xf numFmtId="0" fontId="2" fillId="0" borderId="18" xfId="0" applyFont="1" applyBorder="1" applyAlignment="1">
      <alignment horizontal="center" vertical="top" wrapText="1"/>
    </xf>
    <xf numFmtId="43" fontId="2" fillId="0" borderId="18" xfId="1" applyFont="1" applyFill="1" applyBorder="1" applyAlignment="1" applyProtection="1">
      <alignment vertical="top" wrapText="1"/>
    </xf>
    <xf numFmtId="0" fontId="2" fillId="0" borderId="20" xfId="0" applyFont="1" applyBorder="1" applyAlignment="1">
      <alignment horizontal="left" vertical="top"/>
    </xf>
    <xf numFmtId="0" fontId="2" fillId="0" borderId="21" xfId="0" applyFont="1" applyBorder="1" applyAlignment="1">
      <alignment vertical="top" wrapText="1"/>
    </xf>
    <xf numFmtId="0" fontId="2" fillId="0" borderId="21" xfId="0" applyFont="1" applyBorder="1" applyAlignment="1">
      <alignment horizontal="center" vertical="top" wrapText="1"/>
    </xf>
    <xf numFmtId="43" fontId="2" fillId="0" borderId="21" xfId="1" applyFont="1" applyFill="1" applyBorder="1" applyAlignment="1" applyProtection="1">
      <alignment vertical="top" wrapText="1"/>
    </xf>
    <xf numFmtId="43" fontId="2" fillId="0" borderId="21" xfId="1" quotePrefix="1" applyFont="1" applyFill="1" applyBorder="1" applyAlignment="1" applyProtection="1">
      <alignment vertical="top"/>
      <protection locked="0"/>
    </xf>
    <xf numFmtId="43" fontId="2" fillId="0" borderId="21" xfId="1" applyFont="1" applyBorder="1" applyAlignment="1">
      <alignment vertical="top"/>
    </xf>
    <xf numFmtId="43" fontId="2" fillId="0" borderId="22" xfId="1" applyFont="1" applyBorder="1" applyAlignment="1">
      <alignment vertical="top"/>
    </xf>
    <xf numFmtId="0" fontId="2" fillId="0" borderId="0" xfId="0" applyFont="1" applyAlignment="1">
      <alignment horizontal="left" vertical="top"/>
    </xf>
    <xf numFmtId="0" fontId="2" fillId="0" borderId="0" xfId="0" applyFont="1" applyAlignment="1">
      <alignment vertical="top" wrapText="1"/>
    </xf>
    <xf numFmtId="0" fontId="2" fillId="0" borderId="0" xfId="0" applyFont="1" applyAlignment="1">
      <alignment horizontal="right" vertical="top" wrapText="1"/>
    </xf>
    <xf numFmtId="0" fontId="12" fillId="0" borderId="13" xfId="0" applyFont="1" applyBorder="1" applyAlignment="1">
      <alignment vertical="top" wrapText="1"/>
    </xf>
    <xf numFmtId="0" fontId="2" fillId="0" borderId="13" xfId="0" applyFont="1" applyBorder="1" applyAlignment="1">
      <alignment horizontal="left" vertical="top" wrapText="1"/>
    </xf>
    <xf numFmtId="0" fontId="12" fillId="0" borderId="13" xfId="0" applyFont="1" applyBorder="1" applyAlignment="1">
      <alignment horizontal="left" vertical="top" wrapText="1"/>
    </xf>
    <xf numFmtId="49" fontId="4" fillId="5" borderId="13" xfId="0" applyNumberFormat="1" applyFont="1" applyFill="1" applyBorder="1" applyAlignment="1">
      <alignment horizontal="left" vertical="top"/>
    </xf>
    <xf numFmtId="49" fontId="4" fillId="0" borderId="13" xfId="0" applyNumberFormat="1" applyFont="1" applyBorder="1" applyAlignment="1">
      <alignment horizontal="left" vertical="top"/>
    </xf>
    <xf numFmtId="0" fontId="2" fillId="0" borderId="13" xfId="0" applyFont="1" applyBorder="1" applyAlignment="1">
      <alignment vertical="top"/>
    </xf>
    <xf numFmtId="0" fontId="2" fillId="6" borderId="13" xfId="0" applyFont="1" applyFill="1" applyBorder="1" applyAlignment="1">
      <alignment vertical="top" wrapText="1"/>
    </xf>
    <xf numFmtId="0" fontId="4" fillId="6" borderId="13" xfId="0" applyFont="1" applyFill="1" applyBorder="1" applyAlignment="1">
      <alignment vertical="top" wrapText="1"/>
    </xf>
    <xf numFmtId="0" fontId="4" fillId="5" borderId="13" xfId="0" applyFont="1" applyFill="1" applyBorder="1" applyAlignment="1">
      <alignment vertical="top" wrapText="1"/>
    </xf>
    <xf numFmtId="0" fontId="2" fillId="0" borderId="13" xfId="0" applyFont="1" applyBorder="1" applyAlignment="1">
      <alignment horizontal="justify" vertical="top" wrapText="1"/>
    </xf>
    <xf numFmtId="0" fontId="2" fillId="8" borderId="13" xfId="0" applyFont="1" applyFill="1" applyBorder="1" applyAlignment="1">
      <alignment vertical="top" wrapText="1"/>
    </xf>
    <xf numFmtId="0" fontId="4" fillId="0" borderId="0" xfId="0" applyFont="1" applyAlignment="1">
      <alignment horizontal="center" vertical="top" wrapText="1"/>
    </xf>
    <xf numFmtId="0" fontId="4" fillId="0" borderId="7" xfId="0" applyFont="1" applyBorder="1" applyAlignment="1">
      <alignment horizontal="center" vertical="top" wrapText="1"/>
    </xf>
    <xf numFmtId="0" fontId="4" fillId="2" borderId="0" xfId="0" applyFont="1" applyFill="1" applyAlignment="1">
      <alignment horizontal="left" vertical="center" wrapText="1"/>
    </xf>
    <xf numFmtId="0" fontId="6" fillId="0" borderId="0" xfId="0" applyFont="1" applyAlignment="1">
      <alignment vertical="top" wrapText="1"/>
    </xf>
    <xf numFmtId="0" fontId="7" fillId="0" borderId="0" xfId="0" applyFont="1" applyAlignment="1">
      <alignment vertical="top" wrapText="1"/>
    </xf>
    <xf numFmtId="0" fontId="9" fillId="0" borderId="7" xfId="0" applyFont="1" applyBorder="1" applyAlignment="1">
      <alignment horizontal="left" vertical="top"/>
    </xf>
  </cellXfs>
  <cellStyles count="2">
    <cellStyle name="Normal" xfId="0" builtinId="0"/>
    <cellStyle name="Vírgula"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199737</xdr:colOff>
      <xdr:row>1</xdr:row>
      <xdr:rowOff>42142</xdr:rowOff>
    </xdr:from>
    <xdr:to>
      <xdr:col>2</xdr:col>
      <xdr:colOff>8659</xdr:colOff>
      <xdr:row>2</xdr:row>
      <xdr:rowOff>256274</xdr:rowOff>
    </xdr:to>
    <xdr:pic>
      <xdr:nvPicPr>
        <xdr:cNvPr id="2" name="Imagem 3">
          <a:extLst>
            <a:ext uri="{FF2B5EF4-FFF2-40B4-BE49-F238E27FC236}">
              <a16:creationId xmlns:a16="http://schemas.microsoft.com/office/drawing/2014/main" id="{A61718B2-E217-44CD-9D3C-A0E8CCAE672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1662" y="89767"/>
          <a:ext cx="589972" cy="4046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4CBCB3-74E5-4CEE-9021-B57CD4F2799E}">
  <dimension ref="B1:N449"/>
  <sheetViews>
    <sheetView showGridLines="0" tabSelected="1" zoomScale="120" zoomScaleNormal="120" zoomScaleSheetLayoutView="90" workbookViewId="0">
      <pane xSplit="5" ySplit="10" topLeftCell="F138" activePane="bottomRight" state="frozen"/>
      <selection pane="topRight" activeCell="F1" sqref="F1"/>
      <selection pane="bottomLeft" activeCell="A11" sqref="A11"/>
      <selection pane="bottomRight" activeCell="G12" sqref="G12"/>
    </sheetView>
  </sheetViews>
  <sheetFormatPr defaultRowHeight="11.25" x14ac:dyDescent="0.25"/>
  <cols>
    <col min="1" max="1" width="2.42578125" style="5" customWidth="1"/>
    <col min="2" max="2" width="11.7109375" style="5" customWidth="1"/>
    <col min="3" max="3" width="44.140625" style="112" customWidth="1"/>
    <col min="4" max="4" width="6.140625" style="112" customWidth="1"/>
    <col min="5" max="5" width="9.28515625" style="5" customWidth="1"/>
    <col min="6" max="6" width="13.42578125" style="5" customWidth="1"/>
    <col min="7" max="7" width="14.42578125" style="5" customWidth="1"/>
    <col min="8" max="8" width="14.140625" style="5" customWidth="1"/>
    <col min="9" max="9" width="12.140625" style="5" customWidth="1"/>
    <col min="10" max="10" width="13.140625" style="5" customWidth="1"/>
    <col min="11" max="11" width="2.28515625" style="5" customWidth="1"/>
    <col min="12" max="12" width="3.28515625" style="5" customWidth="1"/>
    <col min="13" max="13" width="11.28515625" style="5" customWidth="1"/>
    <col min="14" max="15" width="10" style="5" bestFit="1" customWidth="1"/>
    <col min="16" max="16" width="10" style="5" customWidth="1"/>
    <col min="17" max="17" width="10.85546875" style="5" bestFit="1" customWidth="1"/>
    <col min="18" max="22" width="9.140625" style="5"/>
    <col min="23" max="23" width="10.7109375" style="5" bestFit="1" customWidth="1"/>
    <col min="24" max="24" width="12.5703125" style="5" bestFit="1" customWidth="1"/>
    <col min="25" max="16384" width="9.140625" style="5"/>
  </cols>
  <sheetData>
    <row r="1" spans="2:14" ht="3.75" customHeight="1" x14ac:dyDescent="0.25">
      <c r="B1" s="1"/>
      <c r="C1" s="2"/>
      <c r="D1" s="2"/>
      <c r="E1" s="3"/>
      <c r="F1" s="3"/>
      <c r="G1" s="3"/>
      <c r="H1" s="3"/>
      <c r="I1" s="3"/>
      <c r="J1" s="4"/>
    </row>
    <row r="2" spans="2:14" ht="15" customHeight="1" x14ac:dyDescent="0.25">
      <c r="B2" s="6"/>
      <c r="C2" s="125" t="s">
        <v>0</v>
      </c>
      <c r="D2" s="7"/>
      <c r="F2" s="127" t="s">
        <v>760</v>
      </c>
      <c r="G2" s="127"/>
      <c r="H2" s="127"/>
      <c r="I2" s="8" t="s">
        <v>1</v>
      </c>
      <c r="J2" s="9"/>
      <c r="L2" s="10"/>
    </row>
    <row r="3" spans="2:14" ht="21" customHeight="1" x14ac:dyDescent="0.25">
      <c r="B3" s="6"/>
      <c r="C3" s="125"/>
      <c r="D3" s="7"/>
      <c r="E3" s="11" t="s">
        <v>2</v>
      </c>
      <c r="F3" s="128" t="s">
        <v>3</v>
      </c>
      <c r="G3" s="128"/>
      <c r="H3" s="128"/>
      <c r="I3" s="8" t="s">
        <v>4</v>
      </c>
      <c r="J3" s="12"/>
    </row>
    <row r="4" spans="2:14" ht="9.75" customHeight="1" x14ac:dyDescent="0.25">
      <c r="B4" s="6"/>
      <c r="C4" s="125"/>
      <c r="D4" s="7"/>
      <c r="E4" s="11" t="s">
        <v>5</v>
      </c>
      <c r="F4" s="129" t="s">
        <v>6</v>
      </c>
      <c r="G4" s="129"/>
      <c r="H4" s="129"/>
      <c r="I4" s="13" t="s">
        <v>7</v>
      </c>
      <c r="J4" s="14"/>
      <c r="L4" s="15"/>
    </row>
    <row r="5" spans="2:14" ht="9.75" customHeight="1" x14ac:dyDescent="0.25">
      <c r="B5" s="16"/>
      <c r="C5" s="126"/>
      <c r="D5" s="17"/>
      <c r="E5" s="18" t="s">
        <v>8</v>
      </c>
      <c r="F5" s="130"/>
      <c r="G5" s="130"/>
      <c r="H5" s="130"/>
      <c r="I5" s="19"/>
      <c r="J5" s="20"/>
      <c r="L5" s="21"/>
    </row>
    <row r="6" spans="2:14" s="21" customFormat="1" x14ac:dyDescent="0.25">
      <c r="B6" s="22" t="s">
        <v>9</v>
      </c>
      <c r="C6" s="23" t="s">
        <v>10</v>
      </c>
      <c r="D6" s="24" t="s">
        <v>11</v>
      </c>
      <c r="E6" s="25" t="s">
        <v>12</v>
      </c>
      <c r="F6" s="25" t="s">
        <v>13</v>
      </c>
      <c r="G6" s="25" t="s">
        <v>14</v>
      </c>
      <c r="H6" s="25" t="s">
        <v>13</v>
      </c>
      <c r="I6" s="25" t="s">
        <v>14</v>
      </c>
      <c r="J6" s="26" t="s">
        <v>15</v>
      </c>
    </row>
    <row r="7" spans="2:14" s="21" customFormat="1" x14ac:dyDescent="0.25">
      <c r="B7" s="27"/>
      <c r="C7" s="28"/>
      <c r="D7" s="29"/>
      <c r="E7" s="29"/>
      <c r="F7" s="30" t="s">
        <v>16</v>
      </c>
      <c r="G7" s="30" t="s">
        <v>17</v>
      </c>
      <c r="H7" s="30" t="s">
        <v>18</v>
      </c>
      <c r="I7" s="30" t="s">
        <v>19</v>
      </c>
      <c r="J7" s="31" t="s">
        <v>20</v>
      </c>
    </row>
    <row r="8" spans="2:14" s="21" customFormat="1" x14ac:dyDescent="0.25">
      <c r="B8" s="27"/>
      <c r="C8" s="28"/>
      <c r="D8" s="28"/>
      <c r="E8" s="29"/>
      <c r="F8" s="29"/>
      <c r="G8" s="29"/>
      <c r="H8" s="29"/>
      <c r="I8" s="29"/>
      <c r="J8" s="32"/>
    </row>
    <row r="9" spans="2:14" s="21" customFormat="1" x14ac:dyDescent="0.25">
      <c r="B9" s="33"/>
      <c r="C9" s="34" t="s">
        <v>20</v>
      </c>
      <c r="D9" s="34"/>
      <c r="E9" s="35"/>
      <c r="F9" s="36"/>
      <c r="G9" s="36">
        <f>G11+G77+G425</f>
        <v>0</v>
      </c>
      <c r="H9" s="36"/>
      <c r="I9" s="36">
        <f>I11+I77+I425</f>
        <v>0</v>
      </c>
      <c r="J9" s="37">
        <f>J11+J77+J425</f>
        <v>0</v>
      </c>
      <c r="M9" s="38"/>
    </row>
    <row r="10" spans="2:14" s="21" customFormat="1" x14ac:dyDescent="0.25">
      <c r="B10" s="27"/>
      <c r="C10" s="28"/>
      <c r="D10" s="28"/>
      <c r="E10" s="39"/>
      <c r="F10" s="40"/>
      <c r="G10" s="40"/>
      <c r="H10" s="40"/>
      <c r="I10" s="40"/>
      <c r="J10" s="41"/>
    </row>
    <row r="11" spans="2:14" s="21" customFormat="1" ht="13.5" customHeight="1" x14ac:dyDescent="0.25">
      <c r="B11" s="42" t="s">
        <v>21</v>
      </c>
      <c r="C11" s="43" t="s">
        <v>22</v>
      </c>
      <c r="D11" s="43"/>
      <c r="E11" s="44"/>
      <c r="F11" s="45"/>
      <c r="G11" s="46">
        <f>SUM(G12:G76)</f>
        <v>0</v>
      </c>
      <c r="H11" s="45"/>
      <c r="I11" s="46">
        <f>SUM(I12:I76)</f>
        <v>0</v>
      </c>
      <c r="J11" s="46">
        <f>SUM(J12:J76)</f>
        <v>0</v>
      </c>
      <c r="N11" s="5"/>
    </row>
    <row r="12" spans="2:14" s="21" customFormat="1" ht="135" x14ac:dyDescent="0.25">
      <c r="B12" s="27" t="s">
        <v>23</v>
      </c>
      <c r="C12" s="28" t="s">
        <v>24</v>
      </c>
      <c r="D12" s="28"/>
      <c r="E12" s="39"/>
      <c r="F12" s="47"/>
      <c r="G12" s="40"/>
      <c r="H12" s="47"/>
      <c r="I12" s="40"/>
      <c r="J12" s="48">
        <f>G12+I12</f>
        <v>0</v>
      </c>
    </row>
    <row r="13" spans="2:14" s="21" customFormat="1" x14ac:dyDescent="0.25">
      <c r="B13" s="49" t="s">
        <v>25</v>
      </c>
      <c r="C13" s="50" t="s">
        <v>26</v>
      </c>
      <c r="D13" s="51" t="s">
        <v>27</v>
      </c>
      <c r="E13" s="52">
        <v>726</v>
      </c>
      <c r="F13" s="47"/>
      <c r="G13" s="47">
        <f t="shared" ref="G13:G67" si="0">E13*F13</f>
        <v>0</v>
      </c>
      <c r="H13" s="47"/>
      <c r="I13" s="47">
        <f t="shared" ref="I13:I67" si="1">H13*E13</f>
        <v>0</v>
      </c>
      <c r="J13" s="53">
        <f t="shared" ref="J13:J14" si="2">I13+G13</f>
        <v>0</v>
      </c>
    </row>
    <row r="14" spans="2:14" s="21" customFormat="1" x14ac:dyDescent="0.25">
      <c r="B14" s="49" t="s">
        <v>28</v>
      </c>
      <c r="C14" s="50" t="s">
        <v>29</v>
      </c>
      <c r="D14" s="51" t="s">
        <v>27</v>
      </c>
      <c r="E14" s="52">
        <v>543</v>
      </c>
      <c r="F14" s="47"/>
      <c r="G14" s="47">
        <f t="shared" si="0"/>
        <v>0</v>
      </c>
      <c r="H14" s="47"/>
      <c r="I14" s="47">
        <f t="shared" si="1"/>
        <v>0</v>
      </c>
      <c r="J14" s="53">
        <f t="shared" si="2"/>
        <v>0</v>
      </c>
    </row>
    <row r="15" spans="2:14" s="21" customFormat="1" x14ac:dyDescent="0.25">
      <c r="B15" s="49" t="s">
        <v>30</v>
      </c>
      <c r="C15" s="50" t="s">
        <v>31</v>
      </c>
      <c r="D15" s="51" t="s">
        <v>27</v>
      </c>
      <c r="E15" s="54">
        <v>81</v>
      </c>
      <c r="F15" s="47"/>
      <c r="G15" s="47">
        <f t="shared" si="0"/>
        <v>0</v>
      </c>
      <c r="H15" s="47"/>
      <c r="I15" s="47">
        <f t="shared" si="1"/>
        <v>0</v>
      </c>
      <c r="J15" s="53">
        <f>I15+G15</f>
        <v>0</v>
      </c>
    </row>
    <row r="16" spans="2:14" s="21" customFormat="1" x14ac:dyDescent="0.25">
      <c r="B16" s="49" t="s">
        <v>32</v>
      </c>
      <c r="C16" s="50" t="s">
        <v>33</v>
      </c>
      <c r="D16" s="51" t="s">
        <v>27</v>
      </c>
      <c r="E16" s="54">
        <v>84</v>
      </c>
      <c r="F16" s="47"/>
      <c r="G16" s="47">
        <f t="shared" si="0"/>
        <v>0</v>
      </c>
      <c r="H16" s="47"/>
      <c r="I16" s="47">
        <f t="shared" si="1"/>
        <v>0</v>
      </c>
      <c r="J16" s="53">
        <f>I16+G16</f>
        <v>0</v>
      </c>
    </row>
    <row r="17" spans="2:13" s="21" customFormat="1" x14ac:dyDescent="0.25">
      <c r="B17" s="49" t="s">
        <v>34</v>
      </c>
      <c r="C17" s="50" t="s">
        <v>35</v>
      </c>
      <c r="D17" s="51" t="s">
        <v>27</v>
      </c>
      <c r="E17" s="47">
        <v>252</v>
      </c>
      <c r="F17" s="47"/>
      <c r="G17" s="47">
        <f t="shared" si="0"/>
        <v>0</v>
      </c>
      <c r="H17" s="47"/>
      <c r="I17" s="47">
        <f t="shared" si="1"/>
        <v>0</v>
      </c>
      <c r="J17" s="53">
        <f>I17+G17</f>
        <v>0</v>
      </c>
    </row>
    <row r="18" spans="2:13" s="21" customFormat="1" x14ac:dyDescent="0.25">
      <c r="B18" s="49" t="s">
        <v>36</v>
      </c>
      <c r="C18" s="50" t="s">
        <v>37</v>
      </c>
      <c r="D18" s="51" t="s">
        <v>27</v>
      </c>
      <c r="E18" s="52">
        <v>180</v>
      </c>
      <c r="F18" s="47"/>
      <c r="G18" s="47">
        <f t="shared" si="0"/>
        <v>0</v>
      </c>
      <c r="H18" s="47"/>
      <c r="I18" s="47">
        <f t="shared" si="1"/>
        <v>0</v>
      </c>
      <c r="J18" s="53">
        <f>I18+G18</f>
        <v>0</v>
      </c>
    </row>
    <row r="19" spans="2:13" s="21" customFormat="1" x14ac:dyDescent="0.25">
      <c r="B19" s="49" t="s">
        <v>38</v>
      </c>
      <c r="C19" s="50" t="s">
        <v>39</v>
      </c>
      <c r="D19" s="51" t="s">
        <v>27</v>
      </c>
      <c r="E19" s="54">
        <v>111</v>
      </c>
      <c r="F19" s="47"/>
      <c r="G19" s="47">
        <f t="shared" si="0"/>
        <v>0</v>
      </c>
      <c r="H19" s="47"/>
      <c r="I19" s="47">
        <f t="shared" si="1"/>
        <v>0</v>
      </c>
      <c r="J19" s="53">
        <f>I19+G19</f>
        <v>0</v>
      </c>
    </row>
    <row r="20" spans="2:13" s="21" customFormat="1" x14ac:dyDescent="0.25">
      <c r="B20" s="55"/>
      <c r="C20" s="50"/>
      <c r="D20" s="56"/>
      <c r="E20" s="54"/>
      <c r="F20" s="47"/>
      <c r="G20" s="47">
        <f t="shared" si="0"/>
        <v>0</v>
      </c>
      <c r="H20" s="47"/>
      <c r="I20" s="47">
        <f t="shared" si="1"/>
        <v>0</v>
      </c>
      <c r="J20" s="53">
        <f t="shared" ref="J20:J70" si="3">I20+G20</f>
        <v>0</v>
      </c>
    </row>
    <row r="21" spans="2:13" s="21" customFormat="1" ht="146.25" x14ac:dyDescent="0.25">
      <c r="B21" s="57" t="s">
        <v>40</v>
      </c>
      <c r="C21" s="28" t="s">
        <v>41</v>
      </c>
      <c r="D21" s="56"/>
      <c r="E21" s="54"/>
      <c r="F21" s="47"/>
      <c r="G21" s="47">
        <f t="shared" si="0"/>
        <v>0</v>
      </c>
      <c r="H21" s="47"/>
      <c r="I21" s="47">
        <f t="shared" si="1"/>
        <v>0</v>
      </c>
      <c r="J21" s="53">
        <f t="shared" si="3"/>
        <v>0</v>
      </c>
    </row>
    <row r="22" spans="2:13" s="21" customFormat="1" x14ac:dyDescent="0.25">
      <c r="B22" s="55" t="s">
        <v>42</v>
      </c>
      <c r="C22" s="50" t="s">
        <v>39</v>
      </c>
      <c r="D22" s="51" t="s">
        <v>27</v>
      </c>
      <c r="E22" s="54">
        <v>30</v>
      </c>
      <c r="F22" s="47"/>
      <c r="G22" s="47">
        <f t="shared" si="0"/>
        <v>0</v>
      </c>
      <c r="H22" s="47"/>
      <c r="I22" s="47">
        <f t="shared" si="1"/>
        <v>0</v>
      </c>
      <c r="J22" s="53">
        <f t="shared" si="3"/>
        <v>0</v>
      </c>
    </row>
    <row r="23" spans="2:13" s="21" customFormat="1" x14ac:dyDescent="0.25">
      <c r="B23" s="58"/>
      <c r="C23" s="28"/>
      <c r="D23" s="51"/>
      <c r="E23" s="52"/>
      <c r="F23" s="47"/>
      <c r="G23" s="47">
        <f t="shared" si="0"/>
        <v>0</v>
      </c>
      <c r="H23" s="47"/>
      <c r="I23" s="47">
        <f t="shared" si="1"/>
        <v>0</v>
      </c>
      <c r="J23" s="53">
        <f t="shared" si="3"/>
        <v>0</v>
      </c>
    </row>
    <row r="24" spans="2:13" s="21" customFormat="1" ht="78.75" x14ac:dyDescent="0.25">
      <c r="B24" s="57" t="s">
        <v>43</v>
      </c>
      <c r="C24" s="28" t="s">
        <v>44</v>
      </c>
      <c r="D24" s="56"/>
      <c r="E24" s="54"/>
      <c r="F24" s="47"/>
      <c r="G24" s="47">
        <f t="shared" si="0"/>
        <v>0</v>
      </c>
      <c r="H24" s="47"/>
      <c r="I24" s="47">
        <f t="shared" si="1"/>
        <v>0</v>
      </c>
      <c r="J24" s="53">
        <f t="shared" si="3"/>
        <v>0</v>
      </c>
      <c r="M24" s="5"/>
    </row>
    <row r="25" spans="2:13" s="21" customFormat="1" x14ac:dyDescent="0.25">
      <c r="B25" s="55" t="s">
        <v>45</v>
      </c>
      <c r="C25" s="50" t="s">
        <v>26</v>
      </c>
      <c r="D25" s="51" t="s">
        <v>27</v>
      </c>
      <c r="E25" s="54">
        <v>40</v>
      </c>
      <c r="F25" s="47"/>
      <c r="G25" s="47">
        <f t="shared" si="0"/>
        <v>0</v>
      </c>
      <c r="H25" s="47"/>
      <c r="I25" s="47">
        <f t="shared" si="1"/>
        <v>0</v>
      </c>
      <c r="J25" s="53">
        <f t="shared" si="3"/>
        <v>0</v>
      </c>
      <c r="M25" s="5"/>
    </row>
    <row r="26" spans="2:13" s="21" customFormat="1" x14ac:dyDescent="0.25">
      <c r="B26" s="55" t="s">
        <v>46</v>
      </c>
      <c r="C26" s="50" t="s">
        <v>29</v>
      </c>
      <c r="D26" s="51" t="s">
        <v>27</v>
      </c>
      <c r="E26" s="54">
        <v>30</v>
      </c>
      <c r="F26" s="47"/>
      <c r="G26" s="47">
        <f t="shared" si="0"/>
        <v>0</v>
      </c>
      <c r="H26" s="47"/>
      <c r="I26" s="47">
        <f t="shared" si="1"/>
        <v>0</v>
      </c>
      <c r="J26" s="53">
        <f t="shared" si="3"/>
        <v>0</v>
      </c>
      <c r="M26" s="5"/>
    </row>
    <row r="27" spans="2:13" s="21" customFormat="1" x14ac:dyDescent="0.25">
      <c r="B27" s="55" t="s">
        <v>47</v>
      </c>
      <c r="C27" s="50" t="s">
        <v>33</v>
      </c>
      <c r="D27" s="51" t="s">
        <v>27</v>
      </c>
      <c r="E27" s="47">
        <v>60</v>
      </c>
      <c r="F27" s="47"/>
      <c r="G27" s="47">
        <f t="shared" si="0"/>
        <v>0</v>
      </c>
      <c r="H27" s="47"/>
      <c r="I27" s="47">
        <f t="shared" si="1"/>
        <v>0</v>
      </c>
      <c r="J27" s="53">
        <f t="shared" si="3"/>
        <v>0</v>
      </c>
    </row>
    <row r="28" spans="2:13" s="21" customFormat="1" x14ac:dyDescent="0.25">
      <c r="B28" s="55" t="s">
        <v>48</v>
      </c>
      <c r="C28" s="50" t="s">
        <v>35</v>
      </c>
      <c r="D28" s="51" t="s">
        <v>27</v>
      </c>
      <c r="E28" s="47">
        <v>62</v>
      </c>
      <c r="F28" s="47"/>
      <c r="G28" s="47">
        <f t="shared" si="0"/>
        <v>0</v>
      </c>
      <c r="H28" s="47"/>
      <c r="I28" s="47">
        <f t="shared" si="1"/>
        <v>0</v>
      </c>
      <c r="J28" s="53">
        <f t="shared" si="3"/>
        <v>0</v>
      </c>
    </row>
    <row r="29" spans="2:13" s="21" customFormat="1" x14ac:dyDescent="0.25">
      <c r="B29" s="55" t="s">
        <v>49</v>
      </c>
      <c r="C29" s="50" t="s">
        <v>37</v>
      </c>
      <c r="D29" s="51" t="s">
        <v>27</v>
      </c>
      <c r="E29" s="47">
        <v>21</v>
      </c>
      <c r="F29" s="47"/>
      <c r="G29" s="47">
        <f t="shared" si="0"/>
        <v>0</v>
      </c>
      <c r="H29" s="47"/>
      <c r="I29" s="47">
        <f t="shared" si="1"/>
        <v>0</v>
      </c>
      <c r="J29" s="53">
        <f t="shared" si="3"/>
        <v>0</v>
      </c>
      <c r="M29" s="5"/>
    </row>
    <row r="30" spans="2:13" s="21" customFormat="1" x14ac:dyDescent="0.25">
      <c r="B30" s="55" t="s">
        <v>50</v>
      </c>
      <c r="C30" s="50" t="s">
        <v>39</v>
      </c>
      <c r="D30" s="51" t="s">
        <v>27</v>
      </c>
      <c r="E30" s="47">
        <v>270</v>
      </c>
      <c r="F30" s="47"/>
      <c r="G30" s="47">
        <f t="shared" si="0"/>
        <v>0</v>
      </c>
      <c r="H30" s="47"/>
      <c r="I30" s="47">
        <f t="shared" si="1"/>
        <v>0</v>
      </c>
      <c r="J30" s="53">
        <f t="shared" si="3"/>
        <v>0</v>
      </c>
      <c r="M30" s="5"/>
    </row>
    <row r="31" spans="2:13" s="21" customFormat="1" x14ac:dyDescent="0.25">
      <c r="B31" s="55"/>
      <c r="C31" s="50"/>
      <c r="D31" s="56"/>
      <c r="E31" s="47"/>
      <c r="F31" s="47"/>
      <c r="G31" s="47">
        <f t="shared" si="0"/>
        <v>0</v>
      </c>
      <c r="H31" s="47"/>
      <c r="I31" s="47">
        <f t="shared" si="1"/>
        <v>0</v>
      </c>
      <c r="J31" s="53">
        <f t="shared" si="3"/>
        <v>0</v>
      </c>
      <c r="M31" s="5"/>
    </row>
    <row r="32" spans="2:13" s="21" customFormat="1" ht="112.5" x14ac:dyDescent="0.25">
      <c r="B32" s="58" t="s">
        <v>51</v>
      </c>
      <c r="C32" s="28" t="s">
        <v>52</v>
      </c>
      <c r="D32" s="51"/>
      <c r="E32" s="47"/>
      <c r="F32" s="47"/>
      <c r="G32" s="47">
        <f t="shared" si="0"/>
        <v>0</v>
      </c>
      <c r="H32" s="47"/>
      <c r="I32" s="47">
        <f t="shared" si="1"/>
        <v>0</v>
      </c>
      <c r="J32" s="53">
        <f t="shared" si="3"/>
        <v>0</v>
      </c>
    </row>
    <row r="33" spans="2:13" s="21" customFormat="1" x14ac:dyDescent="0.25">
      <c r="B33" s="55" t="s">
        <v>53</v>
      </c>
      <c r="C33" s="50" t="s">
        <v>54</v>
      </c>
      <c r="D33" s="51" t="s">
        <v>27</v>
      </c>
      <c r="E33" s="47">
        <v>39</v>
      </c>
      <c r="F33" s="47"/>
      <c r="G33" s="47">
        <f t="shared" si="0"/>
        <v>0</v>
      </c>
      <c r="H33" s="47"/>
      <c r="I33" s="47">
        <f t="shared" si="1"/>
        <v>0</v>
      </c>
      <c r="J33" s="53">
        <f t="shared" si="3"/>
        <v>0</v>
      </c>
      <c r="M33" s="5"/>
    </row>
    <row r="34" spans="2:13" s="21" customFormat="1" x14ac:dyDescent="0.25">
      <c r="B34" s="55" t="s">
        <v>55</v>
      </c>
      <c r="C34" s="50" t="s">
        <v>56</v>
      </c>
      <c r="D34" s="51" t="s">
        <v>27</v>
      </c>
      <c r="E34" s="47">
        <v>36</v>
      </c>
      <c r="F34" s="47"/>
      <c r="G34" s="47">
        <f t="shared" si="0"/>
        <v>0</v>
      </c>
      <c r="H34" s="47"/>
      <c r="I34" s="47">
        <f t="shared" si="1"/>
        <v>0</v>
      </c>
      <c r="J34" s="53">
        <f t="shared" si="3"/>
        <v>0</v>
      </c>
    </row>
    <row r="35" spans="2:13" s="21" customFormat="1" x14ac:dyDescent="0.25">
      <c r="B35" s="55"/>
      <c r="C35" s="50"/>
      <c r="D35" s="56"/>
      <c r="E35" s="47"/>
      <c r="F35" s="47"/>
      <c r="G35" s="47">
        <f t="shared" si="0"/>
        <v>0</v>
      </c>
      <c r="H35" s="47"/>
      <c r="I35" s="47">
        <f t="shared" si="1"/>
        <v>0</v>
      </c>
      <c r="J35" s="53">
        <f t="shared" si="3"/>
        <v>0</v>
      </c>
    </row>
    <row r="36" spans="2:13" s="21" customFormat="1" ht="33.75" x14ac:dyDescent="0.25">
      <c r="B36" s="57" t="s">
        <v>57</v>
      </c>
      <c r="C36" s="50" t="s">
        <v>58</v>
      </c>
      <c r="D36" s="56"/>
      <c r="E36" s="47"/>
      <c r="F36" s="47"/>
      <c r="G36" s="47">
        <f t="shared" si="0"/>
        <v>0</v>
      </c>
      <c r="H36" s="47"/>
      <c r="I36" s="47">
        <f t="shared" si="1"/>
        <v>0</v>
      </c>
      <c r="J36" s="53">
        <f t="shared" si="3"/>
        <v>0</v>
      </c>
    </row>
    <row r="37" spans="2:13" s="21" customFormat="1" x14ac:dyDescent="0.25">
      <c r="B37" s="49" t="s">
        <v>59</v>
      </c>
      <c r="C37" s="50" t="s">
        <v>60</v>
      </c>
      <c r="D37" s="56" t="s">
        <v>61</v>
      </c>
      <c r="E37" s="47">
        <v>3</v>
      </c>
      <c r="F37" s="47"/>
      <c r="G37" s="47">
        <f t="shared" si="0"/>
        <v>0</v>
      </c>
      <c r="H37" s="47"/>
      <c r="I37" s="47">
        <f t="shared" si="1"/>
        <v>0</v>
      </c>
      <c r="J37" s="53">
        <f t="shared" si="3"/>
        <v>0</v>
      </c>
    </row>
    <row r="38" spans="2:13" s="21" customFormat="1" x14ac:dyDescent="0.25">
      <c r="B38" s="49" t="s">
        <v>62</v>
      </c>
      <c r="C38" s="50" t="s">
        <v>63</v>
      </c>
      <c r="D38" s="56" t="s">
        <v>61</v>
      </c>
      <c r="E38" s="47">
        <v>19</v>
      </c>
      <c r="F38" s="47"/>
      <c r="G38" s="47">
        <f t="shared" si="0"/>
        <v>0</v>
      </c>
      <c r="H38" s="47"/>
      <c r="I38" s="47">
        <f t="shared" si="1"/>
        <v>0</v>
      </c>
      <c r="J38" s="53">
        <f t="shared" si="3"/>
        <v>0</v>
      </c>
    </row>
    <row r="39" spans="2:13" s="21" customFormat="1" x14ac:dyDescent="0.25">
      <c r="B39" s="49" t="s">
        <v>64</v>
      </c>
      <c r="C39" s="50" t="s">
        <v>65</v>
      </c>
      <c r="D39" s="56" t="s">
        <v>61</v>
      </c>
      <c r="E39" s="47">
        <v>4</v>
      </c>
      <c r="F39" s="47"/>
      <c r="G39" s="47">
        <f t="shared" si="0"/>
        <v>0</v>
      </c>
      <c r="H39" s="47"/>
      <c r="I39" s="47">
        <f t="shared" si="1"/>
        <v>0</v>
      </c>
      <c r="J39" s="53">
        <f t="shared" si="3"/>
        <v>0</v>
      </c>
    </row>
    <row r="40" spans="2:13" s="21" customFormat="1" x14ac:dyDescent="0.25">
      <c r="B40" s="49" t="s">
        <v>66</v>
      </c>
      <c r="C40" s="50" t="s">
        <v>67</v>
      </c>
      <c r="D40" s="56" t="s">
        <v>61</v>
      </c>
      <c r="E40" s="47">
        <v>11</v>
      </c>
      <c r="F40" s="47"/>
      <c r="G40" s="47">
        <f t="shared" si="0"/>
        <v>0</v>
      </c>
      <c r="H40" s="47"/>
      <c r="I40" s="47">
        <f t="shared" si="1"/>
        <v>0</v>
      </c>
      <c r="J40" s="53">
        <f t="shared" si="3"/>
        <v>0</v>
      </c>
    </row>
    <row r="41" spans="2:13" s="21" customFormat="1" x14ac:dyDescent="0.25">
      <c r="B41" s="49" t="s">
        <v>68</v>
      </c>
      <c r="C41" s="50" t="s">
        <v>69</v>
      </c>
      <c r="D41" s="56" t="s">
        <v>61</v>
      </c>
      <c r="E41" s="47">
        <v>16</v>
      </c>
      <c r="F41" s="47"/>
      <c r="G41" s="47">
        <f t="shared" si="0"/>
        <v>0</v>
      </c>
      <c r="H41" s="47"/>
      <c r="I41" s="47">
        <f t="shared" si="1"/>
        <v>0</v>
      </c>
      <c r="J41" s="53">
        <f t="shared" si="3"/>
        <v>0</v>
      </c>
    </row>
    <row r="42" spans="2:13" s="21" customFormat="1" x14ac:dyDescent="0.25">
      <c r="B42" s="55"/>
      <c r="C42" s="50"/>
      <c r="D42" s="56"/>
      <c r="E42" s="47"/>
      <c r="F42" s="47"/>
      <c r="G42" s="47">
        <f t="shared" si="0"/>
        <v>0</v>
      </c>
      <c r="H42" s="47"/>
      <c r="I42" s="47">
        <f t="shared" si="1"/>
        <v>0</v>
      </c>
      <c r="J42" s="53">
        <f t="shared" si="3"/>
        <v>0</v>
      </c>
    </row>
    <row r="43" spans="2:13" s="21" customFormat="1" ht="22.5" x14ac:dyDescent="0.25">
      <c r="B43" s="57" t="s">
        <v>70</v>
      </c>
      <c r="C43" s="50" t="s">
        <v>71</v>
      </c>
      <c r="D43" s="56"/>
      <c r="E43" s="47"/>
      <c r="F43" s="47"/>
      <c r="G43" s="47">
        <f t="shared" si="0"/>
        <v>0</v>
      </c>
      <c r="H43" s="47"/>
      <c r="I43" s="47">
        <f t="shared" si="1"/>
        <v>0</v>
      </c>
      <c r="J43" s="53">
        <f t="shared" si="3"/>
        <v>0</v>
      </c>
    </row>
    <row r="44" spans="2:13" s="21" customFormat="1" x14ac:dyDescent="0.25">
      <c r="B44" s="55" t="s">
        <v>72</v>
      </c>
      <c r="C44" s="50" t="s">
        <v>73</v>
      </c>
      <c r="D44" s="56" t="s">
        <v>61</v>
      </c>
      <c r="E44" s="47">
        <v>1</v>
      </c>
      <c r="F44" s="47"/>
      <c r="G44" s="47">
        <f t="shared" si="0"/>
        <v>0</v>
      </c>
      <c r="H44" s="47"/>
      <c r="I44" s="47">
        <f t="shared" si="1"/>
        <v>0</v>
      </c>
      <c r="J44" s="53">
        <f t="shared" si="3"/>
        <v>0</v>
      </c>
    </row>
    <row r="45" spans="2:13" s="21" customFormat="1" x14ac:dyDescent="0.25">
      <c r="B45" s="55" t="s">
        <v>74</v>
      </c>
      <c r="C45" s="50" t="s">
        <v>75</v>
      </c>
      <c r="D45" s="56" t="s">
        <v>61</v>
      </c>
      <c r="E45" s="47">
        <v>1</v>
      </c>
      <c r="F45" s="47"/>
      <c r="G45" s="47">
        <f t="shared" si="0"/>
        <v>0</v>
      </c>
      <c r="H45" s="47"/>
      <c r="I45" s="47">
        <f t="shared" si="1"/>
        <v>0</v>
      </c>
      <c r="J45" s="53">
        <f t="shared" si="3"/>
        <v>0</v>
      </c>
    </row>
    <row r="46" spans="2:13" s="21" customFormat="1" x14ac:dyDescent="0.25">
      <c r="B46" s="55" t="s">
        <v>76</v>
      </c>
      <c r="C46" s="50" t="s">
        <v>77</v>
      </c>
      <c r="D46" s="56" t="s">
        <v>61</v>
      </c>
      <c r="E46" s="47">
        <v>8</v>
      </c>
      <c r="F46" s="47"/>
      <c r="G46" s="47">
        <f t="shared" si="0"/>
        <v>0</v>
      </c>
      <c r="H46" s="47"/>
      <c r="I46" s="47">
        <f t="shared" si="1"/>
        <v>0</v>
      </c>
      <c r="J46" s="53">
        <f t="shared" si="3"/>
        <v>0</v>
      </c>
      <c r="M46" s="5"/>
    </row>
    <row r="47" spans="2:13" s="21" customFormat="1" x14ac:dyDescent="0.25">
      <c r="B47" s="55"/>
      <c r="C47" s="50"/>
      <c r="D47" s="56"/>
      <c r="E47" s="47"/>
      <c r="F47" s="47"/>
      <c r="G47" s="47"/>
      <c r="H47" s="47"/>
      <c r="I47" s="47"/>
      <c r="J47" s="53"/>
    </row>
    <row r="48" spans="2:13" s="21" customFormat="1" ht="56.25" x14ac:dyDescent="0.25">
      <c r="B48" s="58" t="s">
        <v>78</v>
      </c>
      <c r="C48" s="50" t="s">
        <v>79</v>
      </c>
      <c r="D48" s="51"/>
      <c r="E48" s="47"/>
      <c r="F48" s="47"/>
      <c r="G48" s="47">
        <f t="shared" si="0"/>
        <v>0</v>
      </c>
      <c r="H48" s="47"/>
      <c r="I48" s="47">
        <f t="shared" si="1"/>
        <v>0</v>
      </c>
      <c r="J48" s="53">
        <f t="shared" si="3"/>
        <v>0</v>
      </c>
    </row>
    <row r="49" spans="2:10" s="21" customFormat="1" x14ac:dyDescent="0.25">
      <c r="B49" s="55" t="s">
        <v>80</v>
      </c>
      <c r="C49" s="50" t="s">
        <v>81</v>
      </c>
      <c r="D49" s="51" t="s">
        <v>27</v>
      </c>
      <c r="E49" s="47">
        <v>1760</v>
      </c>
      <c r="F49" s="47"/>
      <c r="G49" s="47">
        <f t="shared" si="0"/>
        <v>0</v>
      </c>
      <c r="H49" s="47"/>
      <c r="I49" s="47">
        <f t="shared" si="1"/>
        <v>0</v>
      </c>
      <c r="J49" s="53">
        <f t="shared" si="3"/>
        <v>0</v>
      </c>
    </row>
    <row r="50" spans="2:10" s="21" customFormat="1" x14ac:dyDescent="0.25">
      <c r="B50" s="55"/>
      <c r="C50" s="50"/>
      <c r="D50" s="56"/>
      <c r="E50" s="47"/>
      <c r="F50" s="47"/>
      <c r="G50" s="47">
        <f t="shared" si="0"/>
        <v>0</v>
      </c>
      <c r="H50" s="47"/>
      <c r="I50" s="47">
        <f t="shared" si="1"/>
        <v>0</v>
      </c>
      <c r="J50" s="53">
        <f t="shared" si="3"/>
        <v>0</v>
      </c>
    </row>
    <row r="51" spans="2:10" s="21" customFormat="1" ht="67.5" x14ac:dyDescent="0.25">
      <c r="B51" s="57" t="s">
        <v>82</v>
      </c>
      <c r="C51" s="28" t="s">
        <v>83</v>
      </c>
      <c r="D51" s="56"/>
      <c r="E51" s="47"/>
      <c r="F51" s="47"/>
      <c r="G51" s="47">
        <f t="shared" si="0"/>
        <v>0</v>
      </c>
      <c r="H51" s="47"/>
      <c r="I51" s="47">
        <f t="shared" si="1"/>
        <v>0</v>
      </c>
      <c r="J51" s="53">
        <f t="shared" si="3"/>
        <v>0</v>
      </c>
    </row>
    <row r="52" spans="2:10" s="21" customFormat="1" x14ac:dyDescent="0.25">
      <c r="B52" s="55" t="s">
        <v>84</v>
      </c>
      <c r="C52" s="50" t="s">
        <v>85</v>
      </c>
      <c r="D52" s="51" t="s">
        <v>27</v>
      </c>
      <c r="E52" s="47">
        <v>126</v>
      </c>
      <c r="F52" s="47"/>
      <c r="G52" s="47">
        <f t="shared" si="0"/>
        <v>0</v>
      </c>
      <c r="H52" s="47"/>
      <c r="I52" s="47">
        <f t="shared" si="1"/>
        <v>0</v>
      </c>
      <c r="J52" s="53">
        <f t="shared" si="3"/>
        <v>0</v>
      </c>
    </row>
    <row r="53" spans="2:10" s="21" customFormat="1" x14ac:dyDescent="0.25">
      <c r="B53" s="55" t="s">
        <v>86</v>
      </c>
      <c r="C53" s="50" t="s">
        <v>87</v>
      </c>
      <c r="D53" s="51" t="s">
        <v>27</v>
      </c>
      <c r="E53" s="47">
        <v>710</v>
      </c>
      <c r="F53" s="47"/>
      <c r="G53" s="47">
        <f t="shared" si="0"/>
        <v>0</v>
      </c>
      <c r="H53" s="47"/>
      <c r="I53" s="47">
        <f t="shared" si="1"/>
        <v>0</v>
      </c>
      <c r="J53" s="53">
        <f t="shared" si="3"/>
        <v>0</v>
      </c>
    </row>
    <row r="54" spans="2:10" s="21" customFormat="1" x14ac:dyDescent="0.25">
      <c r="B54" s="55" t="s">
        <v>88</v>
      </c>
      <c r="C54" s="50" t="s">
        <v>89</v>
      </c>
      <c r="D54" s="51" t="s">
        <v>27</v>
      </c>
      <c r="E54" s="47">
        <v>725</v>
      </c>
      <c r="F54" s="47"/>
      <c r="G54" s="47">
        <f t="shared" si="0"/>
        <v>0</v>
      </c>
      <c r="H54" s="47"/>
      <c r="I54" s="47">
        <f t="shared" si="1"/>
        <v>0</v>
      </c>
      <c r="J54" s="53">
        <f t="shared" si="3"/>
        <v>0</v>
      </c>
    </row>
    <row r="55" spans="2:10" s="21" customFormat="1" x14ac:dyDescent="0.25">
      <c r="B55" s="55" t="s">
        <v>90</v>
      </c>
      <c r="C55" s="50" t="s">
        <v>91</v>
      </c>
      <c r="D55" s="51" t="s">
        <v>27</v>
      </c>
      <c r="E55" s="47">
        <v>958</v>
      </c>
      <c r="F55" s="47"/>
      <c r="G55" s="47">
        <f t="shared" si="0"/>
        <v>0</v>
      </c>
      <c r="H55" s="47"/>
      <c r="I55" s="47">
        <f t="shared" si="1"/>
        <v>0</v>
      </c>
      <c r="J55" s="53">
        <f t="shared" si="3"/>
        <v>0</v>
      </c>
    </row>
    <row r="56" spans="2:10" s="21" customFormat="1" x14ac:dyDescent="0.25">
      <c r="B56" s="55" t="s">
        <v>92</v>
      </c>
      <c r="C56" s="50" t="s">
        <v>93</v>
      </c>
      <c r="D56" s="51" t="s">
        <v>27</v>
      </c>
      <c r="E56" s="47">
        <v>492</v>
      </c>
      <c r="F56" s="47"/>
      <c r="G56" s="47">
        <f t="shared" si="0"/>
        <v>0</v>
      </c>
      <c r="H56" s="47"/>
      <c r="I56" s="47">
        <f t="shared" si="1"/>
        <v>0</v>
      </c>
      <c r="J56" s="53">
        <f t="shared" si="3"/>
        <v>0</v>
      </c>
    </row>
    <row r="57" spans="2:10" s="21" customFormat="1" x14ac:dyDescent="0.25">
      <c r="B57" s="55" t="s">
        <v>94</v>
      </c>
      <c r="C57" s="50" t="s">
        <v>95</v>
      </c>
      <c r="D57" s="51" t="s">
        <v>27</v>
      </c>
      <c r="E57" s="47">
        <v>202</v>
      </c>
      <c r="F57" s="47"/>
      <c r="G57" s="47">
        <f t="shared" si="0"/>
        <v>0</v>
      </c>
      <c r="H57" s="47"/>
      <c r="I57" s="47">
        <f t="shared" si="1"/>
        <v>0</v>
      </c>
      <c r="J57" s="53">
        <f t="shared" si="3"/>
        <v>0</v>
      </c>
    </row>
    <row r="58" spans="2:10" s="21" customFormat="1" x14ac:dyDescent="0.25">
      <c r="B58" s="55" t="s">
        <v>96</v>
      </c>
      <c r="C58" s="50" t="s">
        <v>97</v>
      </c>
      <c r="D58" s="51" t="s">
        <v>27</v>
      </c>
      <c r="E58" s="47">
        <v>351</v>
      </c>
      <c r="F58" s="47"/>
      <c r="G58" s="47">
        <f t="shared" si="0"/>
        <v>0</v>
      </c>
      <c r="H58" s="47"/>
      <c r="I58" s="47">
        <f t="shared" si="1"/>
        <v>0</v>
      </c>
      <c r="J58" s="53">
        <f t="shared" si="3"/>
        <v>0</v>
      </c>
    </row>
    <row r="59" spans="2:10" s="21" customFormat="1" x14ac:dyDescent="0.25">
      <c r="B59" s="55" t="s">
        <v>98</v>
      </c>
      <c r="C59" s="50" t="s">
        <v>99</v>
      </c>
      <c r="D59" s="51" t="s">
        <v>27</v>
      </c>
      <c r="E59" s="47">
        <v>1131</v>
      </c>
      <c r="F59" s="47"/>
      <c r="G59" s="47">
        <f t="shared" si="0"/>
        <v>0</v>
      </c>
      <c r="H59" s="47"/>
      <c r="I59" s="47">
        <f t="shared" si="1"/>
        <v>0</v>
      </c>
      <c r="J59" s="53">
        <f t="shared" si="3"/>
        <v>0</v>
      </c>
    </row>
    <row r="60" spans="2:10" s="21" customFormat="1" x14ac:dyDescent="0.25">
      <c r="B60" s="55" t="s">
        <v>100</v>
      </c>
      <c r="C60" s="50" t="s">
        <v>101</v>
      </c>
      <c r="D60" s="51" t="s">
        <v>27</v>
      </c>
      <c r="E60" s="47">
        <v>1762</v>
      </c>
      <c r="F60" s="47"/>
      <c r="G60" s="47">
        <f t="shared" si="0"/>
        <v>0</v>
      </c>
      <c r="H60" s="47"/>
      <c r="I60" s="47">
        <f t="shared" si="1"/>
        <v>0</v>
      </c>
      <c r="J60" s="53">
        <f t="shared" si="3"/>
        <v>0</v>
      </c>
    </row>
    <row r="61" spans="2:10" s="21" customFormat="1" x14ac:dyDescent="0.25">
      <c r="B61" s="55" t="s">
        <v>102</v>
      </c>
      <c r="C61" s="50" t="s">
        <v>103</v>
      </c>
      <c r="D61" s="51" t="s">
        <v>27</v>
      </c>
      <c r="E61" s="47">
        <v>585</v>
      </c>
      <c r="F61" s="47"/>
      <c r="G61" s="47">
        <f t="shared" si="0"/>
        <v>0</v>
      </c>
      <c r="H61" s="47"/>
      <c r="I61" s="47">
        <f t="shared" si="1"/>
        <v>0</v>
      </c>
      <c r="J61" s="53">
        <f t="shared" si="3"/>
        <v>0</v>
      </c>
    </row>
    <row r="62" spans="2:10" s="21" customFormat="1" x14ac:dyDescent="0.25">
      <c r="B62" s="59"/>
      <c r="C62" s="50"/>
      <c r="D62" s="60"/>
      <c r="E62" s="47"/>
      <c r="F62" s="47"/>
      <c r="G62" s="47"/>
      <c r="H62" s="47"/>
      <c r="I62" s="47"/>
      <c r="J62" s="53"/>
    </row>
    <row r="63" spans="2:10" s="21" customFormat="1" x14ac:dyDescent="0.25">
      <c r="B63" s="61" t="s">
        <v>104</v>
      </c>
      <c r="C63" s="62" t="s">
        <v>105</v>
      </c>
      <c r="D63" s="63"/>
      <c r="E63" s="47"/>
      <c r="F63" s="47"/>
      <c r="G63" s="47"/>
      <c r="H63" s="47"/>
      <c r="I63" s="47"/>
      <c r="J63" s="53"/>
    </row>
    <row r="64" spans="2:10" s="21" customFormat="1" ht="33.75" x14ac:dyDescent="0.25">
      <c r="B64" s="59" t="s">
        <v>106</v>
      </c>
      <c r="C64" s="115" t="s">
        <v>107</v>
      </c>
      <c r="D64" s="56" t="s">
        <v>61</v>
      </c>
      <c r="E64" s="47">
        <v>1</v>
      </c>
      <c r="F64" s="47"/>
      <c r="G64" s="47">
        <f t="shared" si="0"/>
        <v>0</v>
      </c>
      <c r="H64" s="47"/>
      <c r="I64" s="47">
        <f t="shared" si="1"/>
        <v>0</v>
      </c>
      <c r="J64" s="53">
        <f t="shared" si="3"/>
        <v>0</v>
      </c>
    </row>
    <row r="65" spans="2:14" s="21" customFormat="1" ht="33.75" x14ac:dyDescent="0.25">
      <c r="B65" s="59" t="s">
        <v>108</v>
      </c>
      <c r="C65" s="116" t="s">
        <v>109</v>
      </c>
      <c r="D65" s="56" t="s">
        <v>61</v>
      </c>
      <c r="E65" s="47">
        <v>1</v>
      </c>
      <c r="F65" s="47"/>
      <c r="G65" s="47">
        <f t="shared" si="0"/>
        <v>0</v>
      </c>
      <c r="H65" s="47"/>
      <c r="I65" s="47">
        <f t="shared" si="1"/>
        <v>0</v>
      </c>
      <c r="J65" s="53">
        <f t="shared" si="3"/>
        <v>0</v>
      </c>
    </row>
    <row r="66" spans="2:14" s="21" customFormat="1" ht="33.75" x14ac:dyDescent="0.25">
      <c r="B66" s="59" t="s">
        <v>110</v>
      </c>
      <c r="C66" s="115" t="s">
        <v>111</v>
      </c>
      <c r="D66" s="56" t="s">
        <v>61</v>
      </c>
      <c r="E66" s="47">
        <v>1</v>
      </c>
      <c r="F66" s="47"/>
      <c r="G66" s="47">
        <f t="shared" si="0"/>
        <v>0</v>
      </c>
      <c r="H66" s="47"/>
      <c r="I66" s="47">
        <f t="shared" si="1"/>
        <v>0</v>
      </c>
      <c r="J66" s="53">
        <f t="shared" si="3"/>
        <v>0</v>
      </c>
    </row>
    <row r="67" spans="2:14" s="21" customFormat="1" ht="33.75" x14ac:dyDescent="0.25">
      <c r="B67" s="59" t="s">
        <v>112</v>
      </c>
      <c r="C67" s="115" t="s">
        <v>113</v>
      </c>
      <c r="D67" s="56" t="s">
        <v>61</v>
      </c>
      <c r="E67" s="47">
        <v>1</v>
      </c>
      <c r="F67" s="47"/>
      <c r="G67" s="47">
        <f t="shared" si="0"/>
        <v>0</v>
      </c>
      <c r="H67" s="47"/>
      <c r="I67" s="47">
        <f t="shared" si="1"/>
        <v>0</v>
      </c>
      <c r="J67" s="53">
        <f t="shared" si="3"/>
        <v>0</v>
      </c>
    </row>
    <row r="68" spans="2:14" s="21" customFormat="1" ht="33.75" x14ac:dyDescent="0.25">
      <c r="B68" s="59" t="s">
        <v>114</v>
      </c>
      <c r="C68" s="115" t="s">
        <v>115</v>
      </c>
      <c r="D68" s="56" t="s">
        <v>61</v>
      </c>
      <c r="E68" s="47">
        <v>1</v>
      </c>
      <c r="F68" s="47"/>
      <c r="G68" s="47">
        <f t="shared" ref="G68:G74" si="4">E68*F68</f>
        <v>0</v>
      </c>
      <c r="H68" s="47"/>
      <c r="I68" s="47">
        <f t="shared" ref="I68:I74" si="5">H68*E68</f>
        <v>0</v>
      </c>
      <c r="J68" s="53">
        <f t="shared" si="3"/>
        <v>0</v>
      </c>
    </row>
    <row r="69" spans="2:14" s="21" customFormat="1" ht="33.75" x14ac:dyDescent="0.25">
      <c r="B69" s="59" t="s">
        <v>116</v>
      </c>
      <c r="C69" s="115" t="s">
        <v>117</v>
      </c>
      <c r="D69" s="56" t="s">
        <v>61</v>
      </c>
      <c r="E69" s="47">
        <v>1</v>
      </c>
      <c r="F69" s="47"/>
      <c r="G69" s="47">
        <f t="shared" si="4"/>
        <v>0</v>
      </c>
      <c r="H69" s="47"/>
      <c r="I69" s="47">
        <f t="shared" si="5"/>
        <v>0</v>
      </c>
      <c r="J69" s="53">
        <f t="shared" si="3"/>
        <v>0</v>
      </c>
    </row>
    <row r="70" spans="2:14" s="21" customFormat="1" ht="33.75" x14ac:dyDescent="0.25">
      <c r="B70" s="59" t="s">
        <v>118</v>
      </c>
      <c r="C70" s="115" t="s">
        <v>119</v>
      </c>
      <c r="D70" s="56" t="s">
        <v>61</v>
      </c>
      <c r="E70" s="47">
        <v>1</v>
      </c>
      <c r="F70" s="47"/>
      <c r="G70" s="47">
        <f t="shared" si="4"/>
        <v>0</v>
      </c>
      <c r="H70" s="47"/>
      <c r="I70" s="47">
        <f t="shared" si="5"/>
        <v>0</v>
      </c>
      <c r="J70" s="53">
        <f t="shared" si="3"/>
        <v>0</v>
      </c>
    </row>
    <row r="71" spans="2:14" s="21" customFormat="1" ht="33.75" x14ac:dyDescent="0.25">
      <c r="B71" s="59" t="s">
        <v>120</v>
      </c>
      <c r="C71" s="115" t="s">
        <v>121</v>
      </c>
      <c r="D71" s="56" t="s">
        <v>61</v>
      </c>
      <c r="E71" s="47">
        <v>1</v>
      </c>
      <c r="F71" s="47"/>
      <c r="G71" s="47">
        <f t="shared" si="4"/>
        <v>0</v>
      </c>
      <c r="H71" s="47"/>
      <c r="I71" s="47">
        <f t="shared" si="5"/>
        <v>0</v>
      </c>
      <c r="J71" s="53">
        <f t="shared" ref="J71:J74" si="6">I71+G71</f>
        <v>0</v>
      </c>
    </row>
    <row r="72" spans="2:14" s="21" customFormat="1" ht="33.75" x14ac:dyDescent="0.25">
      <c r="B72" s="59" t="s">
        <v>122</v>
      </c>
      <c r="C72" s="115" t="s">
        <v>123</v>
      </c>
      <c r="D72" s="56" t="s">
        <v>61</v>
      </c>
      <c r="E72" s="47">
        <v>1</v>
      </c>
      <c r="F72" s="47"/>
      <c r="G72" s="47">
        <f t="shared" si="4"/>
        <v>0</v>
      </c>
      <c r="H72" s="47"/>
      <c r="I72" s="47">
        <f t="shared" si="5"/>
        <v>0</v>
      </c>
      <c r="J72" s="53">
        <f t="shared" si="6"/>
        <v>0</v>
      </c>
    </row>
    <row r="73" spans="2:14" s="21" customFormat="1" ht="22.5" x14ac:dyDescent="0.25">
      <c r="B73" s="59" t="s">
        <v>124</v>
      </c>
      <c r="C73" s="114" t="s">
        <v>125</v>
      </c>
      <c r="D73" s="56" t="s">
        <v>61</v>
      </c>
      <c r="E73" s="47">
        <v>1</v>
      </c>
      <c r="F73" s="47"/>
      <c r="G73" s="47">
        <f t="shared" si="4"/>
        <v>0</v>
      </c>
      <c r="H73" s="47"/>
      <c r="I73" s="47">
        <f t="shared" si="5"/>
        <v>0</v>
      </c>
      <c r="J73" s="53">
        <f t="shared" si="6"/>
        <v>0</v>
      </c>
    </row>
    <row r="74" spans="2:14" s="21" customFormat="1" ht="22.5" x14ac:dyDescent="0.25">
      <c r="B74" s="59" t="s">
        <v>126</v>
      </c>
      <c r="C74" s="114" t="s">
        <v>127</v>
      </c>
      <c r="D74" s="56" t="s">
        <v>61</v>
      </c>
      <c r="E74" s="47">
        <v>1</v>
      </c>
      <c r="F74" s="47"/>
      <c r="G74" s="47">
        <f t="shared" si="4"/>
        <v>0</v>
      </c>
      <c r="H74" s="47"/>
      <c r="I74" s="47">
        <f t="shared" si="5"/>
        <v>0</v>
      </c>
      <c r="J74" s="53">
        <f t="shared" si="6"/>
        <v>0</v>
      </c>
    </row>
    <row r="75" spans="2:14" s="21" customFormat="1" x14ac:dyDescent="0.25">
      <c r="B75" s="55"/>
      <c r="C75" s="64"/>
      <c r="D75" s="56"/>
      <c r="E75" s="47"/>
      <c r="F75" s="47"/>
      <c r="G75" s="47"/>
      <c r="H75" s="47"/>
      <c r="I75" s="47"/>
      <c r="J75" s="53"/>
    </row>
    <row r="76" spans="2:14" s="21" customFormat="1" x14ac:dyDescent="0.25">
      <c r="B76" s="27"/>
      <c r="C76" s="28"/>
      <c r="D76" s="65"/>
      <c r="E76" s="40"/>
      <c r="F76" s="47"/>
      <c r="G76" s="40"/>
      <c r="H76" s="47"/>
      <c r="I76" s="40"/>
      <c r="J76" s="48"/>
    </row>
    <row r="77" spans="2:14" s="21" customFormat="1" x14ac:dyDescent="0.25">
      <c r="B77" s="42" t="s">
        <v>128</v>
      </c>
      <c r="C77" s="43" t="s">
        <v>129</v>
      </c>
      <c r="D77" s="66"/>
      <c r="E77" s="45"/>
      <c r="F77" s="45"/>
      <c r="G77" s="45">
        <f>G79+G274+G331+G337+G343+G357+G376+G393+G412</f>
        <v>0</v>
      </c>
      <c r="H77" s="45"/>
      <c r="I77" s="45">
        <f>I79+I274+I331+I337+I343+I357+I376+I393+I412</f>
        <v>0</v>
      </c>
      <c r="J77" s="46">
        <f>J79+J274+J331+J337+J343+J357+J376+J393+J412</f>
        <v>0</v>
      </c>
      <c r="N77" s="5"/>
    </row>
    <row r="78" spans="2:14" s="21" customFormat="1" x14ac:dyDescent="0.25">
      <c r="B78" s="27"/>
      <c r="C78" s="28"/>
      <c r="D78" s="65"/>
      <c r="E78" s="40"/>
      <c r="F78" s="47"/>
      <c r="G78" s="40"/>
      <c r="H78" s="47"/>
      <c r="I78" s="40"/>
      <c r="J78" s="48"/>
    </row>
    <row r="79" spans="2:14" s="21" customFormat="1" x14ac:dyDescent="0.2">
      <c r="B79" s="67" t="s">
        <v>130</v>
      </c>
      <c r="C79" s="117" t="s">
        <v>131</v>
      </c>
      <c r="D79" s="68"/>
      <c r="E79" s="68"/>
      <c r="F79" s="69"/>
      <c r="G79" s="70">
        <f>SUM(G82:G272)</f>
        <v>0</v>
      </c>
      <c r="H79" s="69"/>
      <c r="I79" s="70">
        <f>SUM(I82:I272)</f>
        <v>0</v>
      </c>
      <c r="J79" s="71">
        <f>SUM(J82:J272)</f>
        <v>0</v>
      </c>
    </row>
    <row r="80" spans="2:14" s="21" customFormat="1" x14ac:dyDescent="0.2">
      <c r="B80" s="72"/>
      <c r="C80" s="118"/>
      <c r="D80" s="73"/>
      <c r="E80" s="73"/>
      <c r="F80" s="74"/>
      <c r="G80" s="75"/>
      <c r="H80" s="74"/>
      <c r="I80" s="75"/>
      <c r="J80" s="76"/>
    </row>
    <row r="81" spans="2:14" s="21" customFormat="1" x14ac:dyDescent="0.2">
      <c r="B81" s="72" t="s">
        <v>132</v>
      </c>
      <c r="C81" s="118" t="s">
        <v>133</v>
      </c>
      <c r="D81" s="73"/>
      <c r="E81" s="73"/>
      <c r="F81" s="74"/>
      <c r="G81" s="75"/>
      <c r="H81" s="74"/>
      <c r="I81" s="75"/>
      <c r="J81" s="76"/>
    </row>
    <row r="82" spans="2:14" s="21" customFormat="1" x14ac:dyDescent="0.25">
      <c r="B82" s="77" t="s">
        <v>134</v>
      </c>
      <c r="C82" s="50" t="s">
        <v>135</v>
      </c>
      <c r="D82" s="78" t="s">
        <v>136</v>
      </c>
      <c r="E82" s="79">
        <v>1</v>
      </c>
      <c r="F82" s="47"/>
      <c r="G82" s="47">
        <f>F82*E82</f>
        <v>0</v>
      </c>
      <c r="H82" s="47"/>
      <c r="I82" s="47">
        <f>H82*E82</f>
        <v>0</v>
      </c>
      <c r="J82" s="53">
        <f>I82+G82</f>
        <v>0</v>
      </c>
    </row>
    <row r="83" spans="2:14" s="21" customFormat="1" x14ac:dyDescent="0.25">
      <c r="B83" s="77" t="s">
        <v>137</v>
      </c>
      <c r="C83" s="50" t="s">
        <v>138</v>
      </c>
      <c r="D83" s="78" t="s">
        <v>139</v>
      </c>
      <c r="E83" s="79">
        <v>1</v>
      </c>
      <c r="F83" s="47"/>
      <c r="G83" s="47">
        <f>F83*E83</f>
        <v>0</v>
      </c>
      <c r="H83" s="47"/>
      <c r="I83" s="47">
        <f>H83*E83</f>
        <v>0</v>
      </c>
      <c r="J83" s="53">
        <f>I83+G83</f>
        <v>0</v>
      </c>
    </row>
    <row r="84" spans="2:14" s="21" customFormat="1" x14ac:dyDescent="0.25">
      <c r="B84" s="77" t="s">
        <v>140</v>
      </c>
      <c r="C84" s="50" t="s">
        <v>141</v>
      </c>
      <c r="D84" s="78" t="s">
        <v>139</v>
      </c>
      <c r="E84" s="79">
        <v>1</v>
      </c>
      <c r="F84" s="47"/>
      <c r="G84" s="47">
        <f t="shared" ref="G84:G147" si="7">F84*E84</f>
        <v>0</v>
      </c>
      <c r="H84" s="47"/>
      <c r="I84" s="47">
        <f t="shared" ref="I84:I147" si="8">H84*E84</f>
        <v>0</v>
      </c>
      <c r="J84" s="53">
        <f t="shared" ref="J84:J147" si="9">I84+G84</f>
        <v>0</v>
      </c>
      <c r="M84" s="5"/>
    </row>
    <row r="85" spans="2:14" s="21" customFormat="1" x14ac:dyDescent="0.25">
      <c r="B85" s="77" t="s">
        <v>142</v>
      </c>
      <c r="C85" s="50" t="s">
        <v>143</v>
      </c>
      <c r="D85" s="78" t="s">
        <v>139</v>
      </c>
      <c r="E85" s="79">
        <v>1</v>
      </c>
      <c r="F85" s="47"/>
      <c r="G85" s="47">
        <f t="shared" si="7"/>
        <v>0</v>
      </c>
      <c r="H85" s="47"/>
      <c r="I85" s="47">
        <f t="shared" si="8"/>
        <v>0</v>
      </c>
      <c r="J85" s="53">
        <f t="shared" si="9"/>
        <v>0</v>
      </c>
    </row>
    <row r="86" spans="2:14" s="21" customFormat="1" x14ac:dyDescent="0.25">
      <c r="B86" s="77" t="s">
        <v>144</v>
      </c>
      <c r="C86" s="50" t="s">
        <v>145</v>
      </c>
      <c r="D86" s="78" t="s">
        <v>139</v>
      </c>
      <c r="E86" s="79">
        <v>1</v>
      </c>
      <c r="F86" s="47"/>
      <c r="G86" s="47">
        <f t="shared" si="7"/>
        <v>0</v>
      </c>
      <c r="H86" s="47"/>
      <c r="I86" s="47">
        <f t="shared" si="8"/>
        <v>0</v>
      </c>
      <c r="J86" s="53">
        <f t="shared" si="9"/>
        <v>0</v>
      </c>
    </row>
    <row r="87" spans="2:14" s="21" customFormat="1" x14ac:dyDescent="0.25">
      <c r="B87" s="77" t="s">
        <v>146</v>
      </c>
      <c r="C87" s="50" t="s">
        <v>147</v>
      </c>
      <c r="D87" s="80" t="s">
        <v>139</v>
      </c>
      <c r="E87" s="81">
        <v>1</v>
      </c>
      <c r="F87" s="47"/>
      <c r="G87" s="47">
        <f t="shared" si="7"/>
        <v>0</v>
      </c>
      <c r="H87" s="47"/>
      <c r="I87" s="47">
        <f t="shared" si="8"/>
        <v>0</v>
      </c>
      <c r="J87" s="53">
        <f t="shared" si="9"/>
        <v>0</v>
      </c>
    </row>
    <row r="88" spans="2:14" s="21" customFormat="1" x14ac:dyDescent="0.25">
      <c r="B88" s="77" t="s">
        <v>148</v>
      </c>
      <c r="C88" s="50" t="s">
        <v>149</v>
      </c>
      <c r="D88" s="80" t="s">
        <v>139</v>
      </c>
      <c r="E88" s="81">
        <v>1</v>
      </c>
      <c r="F88" s="47"/>
      <c r="G88" s="47">
        <f t="shared" si="7"/>
        <v>0</v>
      </c>
      <c r="H88" s="47"/>
      <c r="I88" s="47">
        <f t="shared" si="8"/>
        <v>0</v>
      </c>
      <c r="J88" s="53">
        <f t="shared" si="9"/>
        <v>0</v>
      </c>
      <c r="M88" s="5"/>
    </row>
    <row r="89" spans="2:14" s="21" customFormat="1" x14ac:dyDescent="0.25">
      <c r="B89" s="77" t="s">
        <v>150</v>
      </c>
      <c r="C89" s="50" t="s">
        <v>151</v>
      </c>
      <c r="D89" s="78" t="s">
        <v>139</v>
      </c>
      <c r="E89" s="79">
        <v>1</v>
      </c>
      <c r="F89" s="47"/>
      <c r="G89" s="47">
        <f t="shared" si="7"/>
        <v>0</v>
      </c>
      <c r="H89" s="47"/>
      <c r="I89" s="47">
        <f t="shared" si="8"/>
        <v>0</v>
      </c>
      <c r="J89" s="53">
        <f t="shared" si="9"/>
        <v>0</v>
      </c>
      <c r="M89" s="5"/>
    </row>
    <row r="90" spans="2:14" s="21" customFormat="1" x14ac:dyDescent="0.25">
      <c r="B90" s="77" t="s">
        <v>152</v>
      </c>
      <c r="C90" s="50" t="s">
        <v>153</v>
      </c>
      <c r="D90" s="78" t="s">
        <v>139</v>
      </c>
      <c r="E90" s="79">
        <v>1</v>
      </c>
      <c r="F90" s="47"/>
      <c r="G90" s="47">
        <f t="shared" si="7"/>
        <v>0</v>
      </c>
      <c r="H90" s="47"/>
      <c r="I90" s="47">
        <f t="shared" si="8"/>
        <v>0</v>
      </c>
      <c r="J90" s="53">
        <f t="shared" si="9"/>
        <v>0</v>
      </c>
    </row>
    <row r="91" spans="2:14" s="21" customFormat="1" x14ac:dyDescent="0.25">
      <c r="B91" s="77" t="s">
        <v>154</v>
      </c>
      <c r="C91" s="119" t="s">
        <v>155</v>
      </c>
      <c r="D91" s="78" t="s">
        <v>139</v>
      </c>
      <c r="E91" s="79">
        <v>1</v>
      </c>
      <c r="F91" s="47"/>
      <c r="G91" s="47">
        <f t="shared" si="7"/>
        <v>0</v>
      </c>
      <c r="H91" s="47"/>
      <c r="I91" s="47">
        <f t="shared" si="8"/>
        <v>0</v>
      </c>
      <c r="J91" s="53">
        <f t="shared" si="9"/>
        <v>0</v>
      </c>
    </row>
    <row r="92" spans="2:14" s="21" customFormat="1" x14ac:dyDescent="0.25">
      <c r="B92" s="77" t="s">
        <v>156</v>
      </c>
      <c r="C92" s="119" t="s">
        <v>157</v>
      </c>
      <c r="D92" s="78" t="s">
        <v>139</v>
      </c>
      <c r="E92" s="79">
        <v>1</v>
      </c>
      <c r="F92" s="47"/>
      <c r="G92" s="47">
        <f t="shared" si="7"/>
        <v>0</v>
      </c>
      <c r="H92" s="47"/>
      <c r="I92" s="47">
        <f t="shared" si="8"/>
        <v>0</v>
      </c>
      <c r="J92" s="53">
        <f t="shared" si="9"/>
        <v>0</v>
      </c>
      <c r="M92" s="5"/>
      <c r="N92" s="5"/>
    </row>
    <row r="93" spans="2:14" s="21" customFormat="1" x14ac:dyDescent="0.25">
      <c r="B93" s="77" t="s">
        <v>158</v>
      </c>
      <c r="C93" s="119" t="s">
        <v>159</v>
      </c>
      <c r="D93" s="78" t="s">
        <v>139</v>
      </c>
      <c r="E93" s="79">
        <v>10</v>
      </c>
      <c r="F93" s="47"/>
      <c r="G93" s="47">
        <f t="shared" si="7"/>
        <v>0</v>
      </c>
      <c r="H93" s="47"/>
      <c r="I93" s="47">
        <f t="shared" si="8"/>
        <v>0</v>
      </c>
      <c r="J93" s="53">
        <f t="shared" si="9"/>
        <v>0</v>
      </c>
    </row>
    <row r="94" spans="2:14" s="21" customFormat="1" x14ac:dyDescent="0.25">
      <c r="B94" s="77"/>
      <c r="C94" s="120"/>
      <c r="D94" s="78"/>
      <c r="E94" s="79"/>
      <c r="F94" s="47"/>
      <c r="G94" s="47">
        <f t="shared" si="7"/>
        <v>0</v>
      </c>
      <c r="H94" s="47"/>
      <c r="I94" s="47">
        <f t="shared" si="8"/>
        <v>0</v>
      </c>
      <c r="J94" s="53">
        <f t="shared" si="9"/>
        <v>0</v>
      </c>
    </row>
    <row r="95" spans="2:14" s="21" customFormat="1" ht="22.5" x14ac:dyDescent="0.2">
      <c r="B95" s="72" t="s">
        <v>160</v>
      </c>
      <c r="C95" s="121" t="s">
        <v>161</v>
      </c>
      <c r="D95" s="78"/>
      <c r="E95" s="79"/>
      <c r="F95" s="47"/>
      <c r="G95" s="47">
        <f t="shared" si="7"/>
        <v>0</v>
      </c>
      <c r="H95" s="47"/>
      <c r="I95" s="47">
        <f t="shared" si="8"/>
        <v>0</v>
      </c>
      <c r="J95" s="53">
        <f t="shared" si="9"/>
        <v>0</v>
      </c>
    </row>
    <row r="96" spans="2:14" s="21" customFormat="1" x14ac:dyDescent="0.25">
      <c r="B96" s="77" t="s">
        <v>162</v>
      </c>
      <c r="C96" s="120" t="s">
        <v>163</v>
      </c>
      <c r="D96" s="78" t="s">
        <v>136</v>
      </c>
      <c r="E96" s="79">
        <v>1</v>
      </c>
      <c r="F96" s="47"/>
      <c r="G96" s="47">
        <f t="shared" si="7"/>
        <v>0</v>
      </c>
      <c r="H96" s="47"/>
      <c r="I96" s="47">
        <f t="shared" si="8"/>
        <v>0</v>
      </c>
      <c r="J96" s="53">
        <f t="shared" si="9"/>
        <v>0</v>
      </c>
    </row>
    <row r="97" spans="2:10" s="21" customFormat="1" x14ac:dyDescent="0.25">
      <c r="B97" s="77" t="s">
        <v>164</v>
      </c>
      <c r="C97" s="120" t="s">
        <v>165</v>
      </c>
      <c r="D97" s="78" t="s">
        <v>139</v>
      </c>
      <c r="E97" s="79">
        <v>1</v>
      </c>
      <c r="F97" s="47"/>
      <c r="G97" s="47">
        <f t="shared" si="7"/>
        <v>0</v>
      </c>
      <c r="H97" s="47"/>
      <c r="I97" s="47">
        <f t="shared" si="8"/>
        <v>0</v>
      </c>
      <c r="J97" s="53">
        <f t="shared" si="9"/>
        <v>0</v>
      </c>
    </row>
    <row r="98" spans="2:10" s="21" customFormat="1" x14ac:dyDescent="0.25">
      <c r="B98" s="77" t="s">
        <v>166</v>
      </c>
      <c r="C98" s="120" t="s">
        <v>167</v>
      </c>
      <c r="D98" s="78" t="s">
        <v>139</v>
      </c>
      <c r="E98" s="79">
        <v>1</v>
      </c>
      <c r="F98" s="47"/>
      <c r="G98" s="47">
        <f t="shared" si="7"/>
        <v>0</v>
      </c>
      <c r="H98" s="47"/>
      <c r="I98" s="47">
        <f t="shared" si="8"/>
        <v>0</v>
      </c>
      <c r="J98" s="53">
        <f t="shared" si="9"/>
        <v>0</v>
      </c>
    </row>
    <row r="99" spans="2:10" s="21" customFormat="1" x14ac:dyDescent="0.25">
      <c r="B99" s="77" t="s">
        <v>168</v>
      </c>
      <c r="C99" s="120" t="s">
        <v>169</v>
      </c>
      <c r="D99" s="78" t="s">
        <v>139</v>
      </c>
      <c r="E99" s="79">
        <v>1</v>
      </c>
      <c r="F99" s="47"/>
      <c r="G99" s="47">
        <f t="shared" si="7"/>
        <v>0</v>
      </c>
      <c r="H99" s="47"/>
      <c r="I99" s="47">
        <f t="shared" si="8"/>
        <v>0</v>
      </c>
      <c r="J99" s="53">
        <f t="shared" si="9"/>
        <v>0</v>
      </c>
    </row>
    <row r="100" spans="2:10" s="21" customFormat="1" x14ac:dyDescent="0.25">
      <c r="B100" s="77" t="s">
        <v>170</v>
      </c>
      <c r="C100" s="120" t="s">
        <v>171</v>
      </c>
      <c r="D100" s="78" t="s">
        <v>139</v>
      </c>
      <c r="E100" s="79">
        <v>1</v>
      </c>
      <c r="F100" s="47"/>
      <c r="G100" s="47">
        <f t="shared" si="7"/>
        <v>0</v>
      </c>
      <c r="H100" s="47"/>
      <c r="I100" s="47">
        <f t="shared" si="8"/>
        <v>0</v>
      </c>
      <c r="J100" s="53">
        <f t="shared" si="9"/>
        <v>0</v>
      </c>
    </row>
    <row r="101" spans="2:10" s="21" customFormat="1" x14ac:dyDescent="0.25">
      <c r="B101" s="77" t="s">
        <v>172</v>
      </c>
      <c r="C101" s="120" t="s">
        <v>173</v>
      </c>
      <c r="D101" s="78" t="s">
        <v>139</v>
      </c>
      <c r="E101" s="79">
        <v>1</v>
      </c>
      <c r="F101" s="47"/>
      <c r="G101" s="47">
        <f t="shared" si="7"/>
        <v>0</v>
      </c>
      <c r="H101" s="47"/>
      <c r="I101" s="47">
        <f t="shared" si="8"/>
        <v>0</v>
      </c>
      <c r="J101" s="53">
        <f t="shared" si="9"/>
        <v>0</v>
      </c>
    </row>
    <row r="102" spans="2:10" s="21" customFormat="1" x14ac:dyDescent="0.25">
      <c r="B102" s="77" t="s">
        <v>174</v>
      </c>
      <c r="C102" s="120" t="s">
        <v>175</v>
      </c>
      <c r="D102" s="78" t="s">
        <v>139</v>
      </c>
      <c r="E102" s="79">
        <v>1</v>
      </c>
      <c r="F102" s="47"/>
      <c r="G102" s="47">
        <f t="shared" si="7"/>
        <v>0</v>
      </c>
      <c r="H102" s="47"/>
      <c r="I102" s="47">
        <f t="shared" si="8"/>
        <v>0</v>
      </c>
      <c r="J102" s="53">
        <f t="shared" si="9"/>
        <v>0</v>
      </c>
    </row>
    <row r="103" spans="2:10" s="21" customFormat="1" x14ac:dyDescent="0.25">
      <c r="B103" s="77" t="s">
        <v>176</v>
      </c>
      <c r="C103" s="120" t="s">
        <v>177</v>
      </c>
      <c r="D103" s="78" t="s">
        <v>139</v>
      </c>
      <c r="E103" s="79">
        <v>1</v>
      </c>
      <c r="F103" s="47"/>
      <c r="G103" s="47">
        <f t="shared" si="7"/>
        <v>0</v>
      </c>
      <c r="H103" s="47"/>
      <c r="I103" s="47">
        <f t="shared" si="8"/>
        <v>0</v>
      </c>
      <c r="J103" s="53">
        <f t="shared" si="9"/>
        <v>0</v>
      </c>
    </row>
    <row r="104" spans="2:10" s="21" customFormat="1" x14ac:dyDescent="0.25">
      <c r="B104" s="77" t="s">
        <v>178</v>
      </c>
      <c r="C104" s="120" t="s">
        <v>179</v>
      </c>
      <c r="D104" s="78" t="s">
        <v>139</v>
      </c>
      <c r="E104" s="79">
        <v>1</v>
      </c>
      <c r="F104" s="47"/>
      <c r="G104" s="47">
        <f t="shared" si="7"/>
        <v>0</v>
      </c>
      <c r="H104" s="47"/>
      <c r="I104" s="47">
        <f t="shared" si="8"/>
        <v>0</v>
      </c>
      <c r="J104" s="53">
        <f t="shared" si="9"/>
        <v>0</v>
      </c>
    </row>
    <row r="105" spans="2:10" s="21" customFormat="1" x14ac:dyDescent="0.25">
      <c r="B105" s="77" t="s">
        <v>180</v>
      </c>
      <c r="C105" s="120" t="s">
        <v>181</v>
      </c>
      <c r="D105" s="78" t="s">
        <v>139</v>
      </c>
      <c r="E105" s="79">
        <v>1</v>
      </c>
      <c r="F105" s="47"/>
      <c r="G105" s="47">
        <f t="shared" si="7"/>
        <v>0</v>
      </c>
      <c r="H105" s="47"/>
      <c r="I105" s="47">
        <f t="shared" si="8"/>
        <v>0</v>
      </c>
      <c r="J105" s="53">
        <f t="shared" si="9"/>
        <v>0</v>
      </c>
    </row>
    <row r="106" spans="2:10" s="21" customFormat="1" x14ac:dyDescent="0.25">
      <c r="B106" s="77" t="s">
        <v>182</v>
      </c>
      <c r="C106" s="120" t="s">
        <v>183</v>
      </c>
      <c r="D106" s="78" t="s">
        <v>139</v>
      </c>
      <c r="E106" s="79">
        <v>1</v>
      </c>
      <c r="F106" s="47"/>
      <c r="G106" s="47">
        <f t="shared" si="7"/>
        <v>0</v>
      </c>
      <c r="H106" s="47"/>
      <c r="I106" s="47">
        <f t="shared" si="8"/>
        <v>0</v>
      </c>
      <c r="J106" s="53">
        <f t="shared" si="9"/>
        <v>0</v>
      </c>
    </row>
    <row r="107" spans="2:10" s="21" customFormat="1" x14ac:dyDescent="0.25">
      <c r="B107" s="77" t="s">
        <v>184</v>
      </c>
      <c r="C107" s="120" t="s">
        <v>185</v>
      </c>
      <c r="D107" s="78" t="s">
        <v>139</v>
      </c>
      <c r="E107" s="79">
        <v>1</v>
      </c>
      <c r="F107" s="47"/>
      <c r="G107" s="47">
        <f t="shared" si="7"/>
        <v>0</v>
      </c>
      <c r="H107" s="47"/>
      <c r="I107" s="47">
        <f t="shared" si="8"/>
        <v>0</v>
      </c>
      <c r="J107" s="53">
        <f t="shared" si="9"/>
        <v>0</v>
      </c>
    </row>
    <row r="108" spans="2:10" s="21" customFormat="1" x14ac:dyDescent="0.25">
      <c r="B108" s="77" t="s">
        <v>186</v>
      </c>
      <c r="C108" s="120" t="s">
        <v>187</v>
      </c>
      <c r="D108" s="78" t="s">
        <v>139</v>
      </c>
      <c r="E108" s="79">
        <v>1</v>
      </c>
      <c r="F108" s="47"/>
      <c r="G108" s="47">
        <f t="shared" si="7"/>
        <v>0</v>
      </c>
      <c r="H108" s="47"/>
      <c r="I108" s="47">
        <f t="shared" si="8"/>
        <v>0</v>
      </c>
      <c r="J108" s="53">
        <f t="shared" si="9"/>
        <v>0</v>
      </c>
    </row>
    <row r="109" spans="2:10" s="21" customFormat="1" x14ac:dyDescent="0.25">
      <c r="B109" s="77" t="s">
        <v>188</v>
      </c>
      <c r="C109" s="120" t="s">
        <v>189</v>
      </c>
      <c r="D109" s="78" t="s">
        <v>139</v>
      </c>
      <c r="E109" s="79">
        <v>1</v>
      </c>
      <c r="F109" s="47"/>
      <c r="G109" s="47">
        <f t="shared" si="7"/>
        <v>0</v>
      </c>
      <c r="H109" s="47"/>
      <c r="I109" s="47">
        <f t="shared" si="8"/>
        <v>0</v>
      </c>
      <c r="J109" s="53">
        <f t="shared" si="9"/>
        <v>0</v>
      </c>
    </row>
    <row r="110" spans="2:10" s="21" customFormat="1" x14ac:dyDescent="0.25">
      <c r="B110" s="77" t="s">
        <v>190</v>
      </c>
      <c r="C110" s="120" t="s">
        <v>191</v>
      </c>
      <c r="D110" s="78" t="s">
        <v>139</v>
      </c>
      <c r="E110" s="79">
        <v>1</v>
      </c>
      <c r="F110" s="47"/>
      <c r="G110" s="47">
        <f t="shared" si="7"/>
        <v>0</v>
      </c>
      <c r="H110" s="47"/>
      <c r="I110" s="47">
        <f t="shared" si="8"/>
        <v>0</v>
      </c>
      <c r="J110" s="53">
        <f t="shared" si="9"/>
        <v>0</v>
      </c>
    </row>
    <row r="111" spans="2:10" s="21" customFormat="1" x14ac:dyDescent="0.25">
      <c r="B111" s="77" t="s">
        <v>192</v>
      </c>
      <c r="C111" s="120" t="s">
        <v>193</v>
      </c>
      <c r="D111" s="78" t="s">
        <v>139</v>
      </c>
      <c r="E111" s="79">
        <v>1</v>
      </c>
      <c r="F111" s="47"/>
      <c r="G111" s="47">
        <f t="shared" si="7"/>
        <v>0</v>
      </c>
      <c r="H111" s="47"/>
      <c r="I111" s="47">
        <f t="shared" si="8"/>
        <v>0</v>
      </c>
      <c r="J111" s="53">
        <f t="shared" si="9"/>
        <v>0</v>
      </c>
    </row>
    <row r="112" spans="2:10" s="21" customFormat="1" x14ac:dyDescent="0.25">
      <c r="B112" s="77" t="s">
        <v>194</v>
      </c>
      <c r="C112" s="120" t="s">
        <v>195</v>
      </c>
      <c r="D112" s="78" t="s">
        <v>139</v>
      </c>
      <c r="E112" s="79">
        <v>1</v>
      </c>
      <c r="F112" s="47"/>
      <c r="G112" s="47">
        <f t="shared" si="7"/>
        <v>0</v>
      </c>
      <c r="H112" s="47"/>
      <c r="I112" s="47">
        <f t="shared" si="8"/>
        <v>0</v>
      </c>
      <c r="J112" s="53">
        <f t="shared" si="9"/>
        <v>0</v>
      </c>
    </row>
    <row r="113" spans="2:10" s="21" customFormat="1" x14ac:dyDescent="0.25">
      <c r="B113" s="77" t="s">
        <v>196</v>
      </c>
      <c r="C113" s="120" t="s">
        <v>197</v>
      </c>
      <c r="D113" s="78" t="s">
        <v>139</v>
      </c>
      <c r="E113" s="79">
        <v>1</v>
      </c>
      <c r="F113" s="47"/>
      <c r="G113" s="47">
        <f t="shared" si="7"/>
        <v>0</v>
      </c>
      <c r="H113" s="47"/>
      <c r="I113" s="47">
        <f t="shared" si="8"/>
        <v>0</v>
      </c>
      <c r="J113" s="53">
        <f t="shared" si="9"/>
        <v>0</v>
      </c>
    </row>
    <row r="114" spans="2:10" s="21" customFormat="1" x14ac:dyDescent="0.25">
      <c r="B114" s="77" t="s">
        <v>198</v>
      </c>
      <c r="C114" s="120" t="s">
        <v>199</v>
      </c>
      <c r="D114" s="78" t="s">
        <v>139</v>
      </c>
      <c r="E114" s="79">
        <v>1</v>
      </c>
      <c r="F114" s="47"/>
      <c r="G114" s="47">
        <f t="shared" si="7"/>
        <v>0</v>
      </c>
      <c r="H114" s="47"/>
      <c r="I114" s="47">
        <f t="shared" si="8"/>
        <v>0</v>
      </c>
      <c r="J114" s="53">
        <f t="shared" si="9"/>
        <v>0</v>
      </c>
    </row>
    <row r="115" spans="2:10" s="21" customFormat="1" x14ac:dyDescent="0.25">
      <c r="B115" s="77" t="s">
        <v>200</v>
      </c>
      <c r="C115" s="120" t="s">
        <v>201</v>
      </c>
      <c r="D115" s="78" t="s">
        <v>139</v>
      </c>
      <c r="E115" s="79">
        <v>1</v>
      </c>
      <c r="F115" s="47"/>
      <c r="G115" s="47">
        <f t="shared" si="7"/>
        <v>0</v>
      </c>
      <c r="H115" s="47"/>
      <c r="I115" s="47">
        <f t="shared" si="8"/>
        <v>0</v>
      </c>
      <c r="J115" s="53">
        <f t="shared" si="9"/>
        <v>0</v>
      </c>
    </row>
    <row r="116" spans="2:10" s="21" customFormat="1" x14ac:dyDescent="0.25">
      <c r="B116" s="77" t="s">
        <v>202</v>
      </c>
      <c r="C116" s="120" t="s">
        <v>203</v>
      </c>
      <c r="D116" s="78" t="s">
        <v>139</v>
      </c>
      <c r="E116" s="79">
        <v>1</v>
      </c>
      <c r="F116" s="47"/>
      <c r="G116" s="47">
        <f t="shared" si="7"/>
        <v>0</v>
      </c>
      <c r="H116" s="47"/>
      <c r="I116" s="47">
        <f t="shared" si="8"/>
        <v>0</v>
      </c>
      <c r="J116" s="53">
        <f t="shared" si="9"/>
        <v>0</v>
      </c>
    </row>
    <row r="117" spans="2:10" s="21" customFormat="1" x14ac:dyDescent="0.25">
      <c r="B117" s="77" t="s">
        <v>204</v>
      </c>
      <c r="C117" s="120" t="s">
        <v>205</v>
      </c>
      <c r="D117" s="78" t="s">
        <v>136</v>
      </c>
      <c r="E117" s="79">
        <v>6</v>
      </c>
      <c r="F117" s="47"/>
      <c r="G117" s="47">
        <f t="shared" si="7"/>
        <v>0</v>
      </c>
      <c r="H117" s="47"/>
      <c r="I117" s="47">
        <f t="shared" si="8"/>
        <v>0</v>
      </c>
      <c r="J117" s="53">
        <f t="shared" si="9"/>
        <v>0</v>
      </c>
    </row>
    <row r="118" spans="2:10" s="21" customFormat="1" x14ac:dyDescent="0.25">
      <c r="B118" s="77" t="s">
        <v>206</v>
      </c>
      <c r="C118" s="120" t="s">
        <v>159</v>
      </c>
      <c r="D118" s="78" t="s">
        <v>139</v>
      </c>
      <c r="E118" s="79">
        <v>20</v>
      </c>
      <c r="F118" s="47"/>
      <c r="G118" s="47">
        <f t="shared" si="7"/>
        <v>0</v>
      </c>
      <c r="H118" s="47"/>
      <c r="I118" s="47">
        <f t="shared" si="8"/>
        <v>0</v>
      </c>
      <c r="J118" s="53">
        <f t="shared" si="9"/>
        <v>0</v>
      </c>
    </row>
    <row r="119" spans="2:10" s="21" customFormat="1" x14ac:dyDescent="0.25">
      <c r="B119" s="77"/>
      <c r="C119" s="120"/>
      <c r="D119" s="78"/>
      <c r="E119" s="79"/>
      <c r="F119" s="47"/>
      <c r="G119" s="47">
        <f t="shared" si="7"/>
        <v>0</v>
      </c>
      <c r="H119" s="47"/>
      <c r="I119" s="47">
        <f t="shared" si="8"/>
        <v>0</v>
      </c>
      <c r="J119" s="53">
        <f t="shared" si="9"/>
        <v>0</v>
      </c>
    </row>
    <row r="120" spans="2:10" s="21" customFormat="1" ht="22.5" x14ac:dyDescent="0.25">
      <c r="B120" s="82" t="s">
        <v>207</v>
      </c>
      <c r="C120" s="121" t="s">
        <v>208</v>
      </c>
      <c r="D120" s="78"/>
      <c r="E120" s="79"/>
      <c r="F120" s="47"/>
      <c r="G120" s="47">
        <f t="shared" si="7"/>
        <v>0</v>
      </c>
      <c r="H120" s="47"/>
      <c r="I120" s="47">
        <f t="shared" si="8"/>
        <v>0</v>
      </c>
      <c r="J120" s="53">
        <f t="shared" si="9"/>
        <v>0</v>
      </c>
    </row>
    <row r="121" spans="2:10" s="21" customFormat="1" x14ac:dyDescent="0.25">
      <c r="B121" s="77" t="s">
        <v>209</v>
      </c>
      <c r="C121" s="120" t="s">
        <v>210</v>
      </c>
      <c r="D121" s="78" t="s">
        <v>136</v>
      </c>
      <c r="E121" s="79">
        <v>1</v>
      </c>
      <c r="F121" s="47"/>
      <c r="G121" s="47">
        <f t="shared" si="7"/>
        <v>0</v>
      </c>
      <c r="H121" s="47"/>
      <c r="I121" s="47">
        <f t="shared" si="8"/>
        <v>0</v>
      </c>
      <c r="J121" s="53">
        <f t="shared" si="9"/>
        <v>0</v>
      </c>
    </row>
    <row r="122" spans="2:10" s="21" customFormat="1" x14ac:dyDescent="0.25">
      <c r="B122" s="77" t="s">
        <v>211</v>
      </c>
      <c r="C122" s="120" t="s">
        <v>212</v>
      </c>
      <c r="D122" s="78" t="s">
        <v>139</v>
      </c>
      <c r="E122" s="79">
        <v>1</v>
      </c>
      <c r="F122" s="47"/>
      <c r="G122" s="47">
        <f t="shared" si="7"/>
        <v>0</v>
      </c>
      <c r="H122" s="47"/>
      <c r="I122" s="47">
        <f t="shared" si="8"/>
        <v>0</v>
      </c>
      <c r="J122" s="53">
        <f t="shared" si="9"/>
        <v>0</v>
      </c>
    </row>
    <row r="123" spans="2:10" s="21" customFormat="1" x14ac:dyDescent="0.25">
      <c r="B123" s="77" t="s">
        <v>213</v>
      </c>
      <c r="C123" s="120" t="s">
        <v>214</v>
      </c>
      <c r="D123" s="78" t="s">
        <v>139</v>
      </c>
      <c r="E123" s="79">
        <v>1</v>
      </c>
      <c r="F123" s="47"/>
      <c r="G123" s="47">
        <f t="shared" si="7"/>
        <v>0</v>
      </c>
      <c r="H123" s="47"/>
      <c r="I123" s="47">
        <f t="shared" si="8"/>
        <v>0</v>
      </c>
      <c r="J123" s="53">
        <f t="shared" si="9"/>
        <v>0</v>
      </c>
    </row>
    <row r="124" spans="2:10" s="21" customFormat="1" x14ac:dyDescent="0.25">
      <c r="B124" s="77" t="s">
        <v>215</v>
      </c>
      <c r="C124" s="120" t="s">
        <v>216</v>
      </c>
      <c r="D124" s="78" t="s">
        <v>139</v>
      </c>
      <c r="E124" s="79">
        <v>1</v>
      </c>
      <c r="F124" s="47"/>
      <c r="G124" s="47">
        <f t="shared" si="7"/>
        <v>0</v>
      </c>
      <c r="H124" s="47"/>
      <c r="I124" s="47">
        <f t="shared" si="8"/>
        <v>0</v>
      </c>
      <c r="J124" s="53">
        <f t="shared" si="9"/>
        <v>0</v>
      </c>
    </row>
    <row r="125" spans="2:10" s="21" customFormat="1" x14ac:dyDescent="0.25">
      <c r="B125" s="77" t="s">
        <v>217</v>
      </c>
      <c r="C125" s="120" t="s">
        <v>218</v>
      </c>
      <c r="D125" s="78" t="s">
        <v>139</v>
      </c>
      <c r="E125" s="79">
        <v>1</v>
      </c>
      <c r="F125" s="47"/>
      <c r="G125" s="47">
        <f t="shared" si="7"/>
        <v>0</v>
      </c>
      <c r="H125" s="47"/>
      <c r="I125" s="47">
        <f t="shared" si="8"/>
        <v>0</v>
      </c>
      <c r="J125" s="53">
        <f t="shared" si="9"/>
        <v>0</v>
      </c>
    </row>
    <row r="126" spans="2:10" s="21" customFormat="1" x14ac:dyDescent="0.25">
      <c r="B126" s="77" t="s">
        <v>219</v>
      </c>
      <c r="C126" s="120" t="s">
        <v>220</v>
      </c>
      <c r="D126" s="78" t="s">
        <v>139</v>
      </c>
      <c r="E126" s="79">
        <v>1</v>
      </c>
      <c r="F126" s="47"/>
      <c r="G126" s="47">
        <f t="shared" si="7"/>
        <v>0</v>
      </c>
      <c r="H126" s="47"/>
      <c r="I126" s="47">
        <f t="shared" si="8"/>
        <v>0</v>
      </c>
      <c r="J126" s="53">
        <f t="shared" si="9"/>
        <v>0</v>
      </c>
    </row>
    <row r="127" spans="2:10" s="21" customFormat="1" x14ac:dyDescent="0.25">
      <c r="B127" s="77" t="s">
        <v>221</v>
      </c>
      <c r="C127" s="120" t="s">
        <v>222</v>
      </c>
      <c r="D127" s="78" t="s">
        <v>139</v>
      </c>
      <c r="E127" s="79">
        <v>1</v>
      </c>
      <c r="F127" s="47"/>
      <c r="G127" s="47">
        <f t="shared" si="7"/>
        <v>0</v>
      </c>
      <c r="H127" s="47"/>
      <c r="I127" s="47">
        <f t="shared" si="8"/>
        <v>0</v>
      </c>
      <c r="J127" s="53">
        <f t="shared" si="9"/>
        <v>0</v>
      </c>
    </row>
    <row r="128" spans="2:10" s="21" customFormat="1" x14ac:dyDescent="0.25">
      <c r="B128" s="77" t="s">
        <v>223</v>
      </c>
      <c r="C128" s="120" t="s">
        <v>224</v>
      </c>
      <c r="D128" s="78" t="s">
        <v>139</v>
      </c>
      <c r="E128" s="79">
        <v>1</v>
      </c>
      <c r="F128" s="47"/>
      <c r="G128" s="47">
        <f t="shared" si="7"/>
        <v>0</v>
      </c>
      <c r="H128" s="47"/>
      <c r="I128" s="47">
        <f t="shared" si="8"/>
        <v>0</v>
      </c>
      <c r="J128" s="53">
        <f t="shared" si="9"/>
        <v>0</v>
      </c>
    </row>
    <row r="129" spans="2:10" s="21" customFormat="1" x14ac:dyDescent="0.25">
      <c r="B129" s="77" t="s">
        <v>225</v>
      </c>
      <c r="C129" s="120" t="s">
        <v>226</v>
      </c>
      <c r="D129" s="78" t="s">
        <v>139</v>
      </c>
      <c r="E129" s="79">
        <v>1</v>
      </c>
      <c r="F129" s="47"/>
      <c r="G129" s="47">
        <f t="shared" si="7"/>
        <v>0</v>
      </c>
      <c r="H129" s="47"/>
      <c r="I129" s="47">
        <f t="shared" si="8"/>
        <v>0</v>
      </c>
      <c r="J129" s="53">
        <f t="shared" si="9"/>
        <v>0</v>
      </c>
    </row>
    <row r="130" spans="2:10" s="21" customFormat="1" x14ac:dyDescent="0.25">
      <c r="B130" s="77" t="s">
        <v>227</v>
      </c>
      <c r="C130" s="120" t="s">
        <v>228</v>
      </c>
      <c r="D130" s="78" t="s">
        <v>139</v>
      </c>
      <c r="E130" s="79">
        <v>1</v>
      </c>
      <c r="F130" s="47"/>
      <c r="G130" s="47">
        <f t="shared" si="7"/>
        <v>0</v>
      </c>
      <c r="H130" s="47"/>
      <c r="I130" s="47">
        <f t="shared" si="8"/>
        <v>0</v>
      </c>
      <c r="J130" s="53">
        <f t="shared" si="9"/>
        <v>0</v>
      </c>
    </row>
    <row r="131" spans="2:10" s="21" customFormat="1" x14ac:dyDescent="0.25">
      <c r="B131" s="77" t="s">
        <v>229</v>
      </c>
      <c r="C131" s="120" t="s">
        <v>230</v>
      </c>
      <c r="D131" s="78" t="s">
        <v>139</v>
      </c>
      <c r="E131" s="79">
        <v>1</v>
      </c>
      <c r="F131" s="47"/>
      <c r="G131" s="47">
        <f t="shared" si="7"/>
        <v>0</v>
      </c>
      <c r="H131" s="47"/>
      <c r="I131" s="47">
        <f t="shared" si="8"/>
        <v>0</v>
      </c>
      <c r="J131" s="53">
        <f t="shared" si="9"/>
        <v>0</v>
      </c>
    </row>
    <row r="132" spans="2:10" s="21" customFormat="1" x14ac:dyDescent="0.25">
      <c r="B132" s="77" t="s">
        <v>231</v>
      </c>
      <c r="C132" s="120" t="s">
        <v>232</v>
      </c>
      <c r="D132" s="78" t="s">
        <v>139</v>
      </c>
      <c r="E132" s="79">
        <v>1</v>
      </c>
      <c r="F132" s="47"/>
      <c r="G132" s="47">
        <f t="shared" si="7"/>
        <v>0</v>
      </c>
      <c r="H132" s="47"/>
      <c r="I132" s="47">
        <f t="shared" si="8"/>
        <v>0</v>
      </c>
      <c r="J132" s="53">
        <f t="shared" si="9"/>
        <v>0</v>
      </c>
    </row>
    <row r="133" spans="2:10" s="21" customFormat="1" x14ac:dyDescent="0.25">
      <c r="B133" s="77" t="s">
        <v>233</v>
      </c>
      <c r="C133" s="120" t="s">
        <v>234</v>
      </c>
      <c r="D133" s="78" t="s">
        <v>139</v>
      </c>
      <c r="E133" s="79">
        <v>1</v>
      </c>
      <c r="F133" s="47"/>
      <c r="G133" s="47">
        <f t="shared" si="7"/>
        <v>0</v>
      </c>
      <c r="H133" s="47"/>
      <c r="I133" s="47">
        <f t="shared" si="8"/>
        <v>0</v>
      </c>
      <c r="J133" s="53">
        <f t="shared" si="9"/>
        <v>0</v>
      </c>
    </row>
    <row r="134" spans="2:10" s="21" customFormat="1" x14ac:dyDescent="0.25">
      <c r="B134" s="77" t="s">
        <v>235</v>
      </c>
      <c r="C134" s="120" t="s">
        <v>236</v>
      </c>
      <c r="D134" s="78" t="s">
        <v>139</v>
      </c>
      <c r="E134" s="79">
        <v>1</v>
      </c>
      <c r="F134" s="47"/>
      <c r="G134" s="47">
        <f t="shared" si="7"/>
        <v>0</v>
      </c>
      <c r="H134" s="47"/>
      <c r="I134" s="47">
        <f t="shared" si="8"/>
        <v>0</v>
      </c>
      <c r="J134" s="53">
        <f t="shared" si="9"/>
        <v>0</v>
      </c>
    </row>
    <row r="135" spans="2:10" s="21" customFormat="1" x14ac:dyDescent="0.25">
      <c r="B135" s="77" t="s">
        <v>237</v>
      </c>
      <c r="C135" s="120" t="s">
        <v>205</v>
      </c>
      <c r="D135" s="78" t="s">
        <v>136</v>
      </c>
      <c r="E135" s="79">
        <v>4</v>
      </c>
      <c r="F135" s="47"/>
      <c r="G135" s="47">
        <f t="shared" si="7"/>
        <v>0</v>
      </c>
      <c r="H135" s="47"/>
      <c r="I135" s="47">
        <f t="shared" si="8"/>
        <v>0</v>
      </c>
      <c r="J135" s="53">
        <f t="shared" si="9"/>
        <v>0</v>
      </c>
    </row>
    <row r="136" spans="2:10" s="21" customFormat="1" x14ac:dyDescent="0.25">
      <c r="B136" s="77" t="s">
        <v>238</v>
      </c>
      <c r="C136" s="120" t="s">
        <v>159</v>
      </c>
      <c r="D136" s="78" t="s">
        <v>139</v>
      </c>
      <c r="E136" s="79">
        <v>13</v>
      </c>
      <c r="F136" s="47"/>
      <c r="G136" s="47">
        <f t="shared" si="7"/>
        <v>0</v>
      </c>
      <c r="H136" s="47"/>
      <c r="I136" s="47">
        <f t="shared" si="8"/>
        <v>0</v>
      </c>
      <c r="J136" s="53">
        <f t="shared" si="9"/>
        <v>0</v>
      </c>
    </row>
    <row r="137" spans="2:10" s="21" customFormat="1" x14ac:dyDescent="0.25">
      <c r="B137" s="77"/>
      <c r="C137" s="120"/>
      <c r="D137" s="78"/>
      <c r="E137" s="79"/>
      <c r="F137" s="47"/>
      <c r="G137" s="47">
        <f t="shared" si="7"/>
        <v>0</v>
      </c>
      <c r="H137" s="47"/>
      <c r="I137" s="47">
        <f t="shared" si="8"/>
        <v>0</v>
      </c>
      <c r="J137" s="53">
        <f t="shared" si="9"/>
        <v>0</v>
      </c>
    </row>
    <row r="138" spans="2:10" s="21" customFormat="1" ht="22.5" x14ac:dyDescent="0.25">
      <c r="B138" s="82" t="s">
        <v>239</v>
      </c>
      <c r="C138" s="121" t="s">
        <v>240</v>
      </c>
      <c r="D138" s="78"/>
      <c r="E138" s="79"/>
      <c r="F138" s="47"/>
      <c r="G138" s="47">
        <f t="shared" si="7"/>
        <v>0</v>
      </c>
      <c r="H138" s="47"/>
      <c r="I138" s="47">
        <f t="shared" si="8"/>
        <v>0</v>
      </c>
      <c r="J138" s="53">
        <f t="shared" si="9"/>
        <v>0</v>
      </c>
    </row>
    <row r="139" spans="2:10" s="21" customFormat="1" x14ac:dyDescent="0.25">
      <c r="B139" s="77" t="s">
        <v>241</v>
      </c>
      <c r="C139" s="120" t="s">
        <v>242</v>
      </c>
      <c r="D139" s="78" t="s">
        <v>136</v>
      </c>
      <c r="E139" s="79">
        <v>1</v>
      </c>
      <c r="F139" s="47"/>
      <c r="G139" s="47">
        <f t="shared" si="7"/>
        <v>0</v>
      </c>
      <c r="H139" s="47"/>
      <c r="I139" s="47">
        <f t="shared" si="8"/>
        <v>0</v>
      </c>
      <c r="J139" s="53">
        <f t="shared" si="9"/>
        <v>0</v>
      </c>
    </row>
    <row r="140" spans="2:10" s="21" customFormat="1" x14ac:dyDescent="0.25">
      <c r="B140" s="77" t="s">
        <v>243</v>
      </c>
      <c r="C140" s="120" t="s">
        <v>244</v>
      </c>
      <c r="D140" s="78" t="s">
        <v>139</v>
      </c>
      <c r="E140" s="79">
        <v>1</v>
      </c>
      <c r="F140" s="47"/>
      <c r="G140" s="47">
        <f t="shared" si="7"/>
        <v>0</v>
      </c>
      <c r="H140" s="47"/>
      <c r="I140" s="47">
        <f t="shared" si="8"/>
        <v>0</v>
      </c>
      <c r="J140" s="53">
        <f t="shared" si="9"/>
        <v>0</v>
      </c>
    </row>
    <row r="141" spans="2:10" s="21" customFormat="1" x14ac:dyDescent="0.25">
      <c r="B141" s="77" t="s">
        <v>245</v>
      </c>
      <c r="C141" s="120" t="s">
        <v>246</v>
      </c>
      <c r="D141" s="78" t="s">
        <v>139</v>
      </c>
      <c r="E141" s="79">
        <v>1</v>
      </c>
      <c r="F141" s="47"/>
      <c r="G141" s="47">
        <f t="shared" si="7"/>
        <v>0</v>
      </c>
      <c r="H141" s="47"/>
      <c r="I141" s="47">
        <f t="shared" si="8"/>
        <v>0</v>
      </c>
      <c r="J141" s="53">
        <f t="shared" si="9"/>
        <v>0</v>
      </c>
    </row>
    <row r="142" spans="2:10" s="21" customFormat="1" x14ac:dyDescent="0.25">
      <c r="B142" s="77" t="s">
        <v>247</v>
      </c>
      <c r="C142" s="120" t="s">
        <v>248</v>
      </c>
      <c r="D142" s="78" t="s">
        <v>139</v>
      </c>
      <c r="E142" s="79">
        <v>1</v>
      </c>
      <c r="F142" s="47"/>
      <c r="G142" s="47">
        <f t="shared" si="7"/>
        <v>0</v>
      </c>
      <c r="H142" s="47"/>
      <c r="I142" s="47">
        <f t="shared" si="8"/>
        <v>0</v>
      </c>
      <c r="J142" s="53">
        <f t="shared" si="9"/>
        <v>0</v>
      </c>
    </row>
    <row r="143" spans="2:10" s="21" customFormat="1" x14ac:dyDescent="0.25">
      <c r="B143" s="77" t="s">
        <v>249</v>
      </c>
      <c r="C143" s="120" t="s">
        <v>250</v>
      </c>
      <c r="D143" s="78" t="s">
        <v>139</v>
      </c>
      <c r="E143" s="79">
        <v>1</v>
      </c>
      <c r="F143" s="47"/>
      <c r="G143" s="47">
        <f t="shared" si="7"/>
        <v>0</v>
      </c>
      <c r="H143" s="47"/>
      <c r="I143" s="47">
        <f t="shared" si="8"/>
        <v>0</v>
      </c>
      <c r="J143" s="53">
        <f t="shared" si="9"/>
        <v>0</v>
      </c>
    </row>
    <row r="144" spans="2:10" s="21" customFormat="1" x14ac:dyDescent="0.25">
      <c r="B144" s="77" t="s">
        <v>251</v>
      </c>
      <c r="C144" s="120" t="s">
        <v>252</v>
      </c>
      <c r="D144" s="78" t="s">
        <v>139</v>
      </c>
      <c r="E144" s="79">
        <v>1</v>
      </c>
      <c r="F144" s="47"/>
      <c r="G144" s="47">
        <f t="shared" si="7"/>
        <v>0</v>
      </c>
      <c r="H144" s="47"/>
      <c r="I144" s="47">
        <f t="shared" si="8"/>
        <v>0</v>
      </c>
      <c r="J144" s="53">
        <f t="shared" si="9"/>
        <v>0</v>
      </c>
    </row>
    <row r="145" spans="2:10" s="21" customFormat="1" x14ac:dyDescent="0.25">
      <c r="B145" s="77" t="s">
        <v>253</v>
      </c>
      <c r="C145" s="120" t="s">
        <v>254</v>
      </c>
      <c r="D145" s="78" t="s">
        <v>139</v>
      </c>
      <c r="E145" s="79">
        <v>1</v>
      </c>
      <c r="F145" s="47"/>
      <c r="G145" s="47">
        <f t="shared" si="7"/>
        <v>0</v>
      </c>
      <c r="H145" s="47"/>
      <c r="I145" s="47">
        <f t="shared" si="8"/>
        <v>0</v>
      </c>
      <c r="J145" s="53">
        <f t="shared" si="9"/>
        <v>0</v>
      </c>
    </row>
    <row r="146" spans="2:10" s="21" customFormat="1" x14ac:dyDescent="0.25">
      <c r="B146" s="77" t="s">
        <v>255</v>
      </c>
      <c r="C146" s="120" t="s">
        <v>256</v>
      </c>
      <c r="D146" s="78" t="s">
        <v>139</v>
      </c>
      <c r="E146" s="79">
        <v>1</v>
      </c>
      <c r="F146" s="47"/>
      <c r="G146" s="47">
        <f t="shared" si="7"/>
        <v>0</v>
      </c>
      <c r="H146" s="47"/>
      <c r="I146" s="47">
        <f t="shared" si="8"/>
        <v>0</v>
      </c>
      <c r="J146" s="53">
        <f t="shared" si="9"/>
        <v>0</v>
      </c>
    </row>
    <row r="147" spans="2:10" s="21" customFormat="1" x14ac:dyDescent="0.25">
      <c r="B147" s="77" t="s">
        <v>257</v>
      </c>
      <c r="C147" s="120" t="s">
        <v>258</v>
      </c>
      <c r="D147" s="78" t="s">
        <v>139</v>
      </c>
      <c r="E147" s="79">
        <v>1</v>
      </c>
      <c r="F147" s="47"/>
      <c r="G147" s="47">
        <f t="shared" si="7"/>
        <v>0</v>
      </c>
      <c r="H147" s="47"/>
      <c r="I147" s="47">
        <f t="shared" si="8"/>
        <v>0</v>
      </c>
      <c r="J147" s="53">
        <f t="shared" si="9"/>
        <v>0</v>
      </c>
    </row>
    <row r="148" spans="2:10" s="21" customFormat="1" x14ac:dyDescent="0.25">
      <c r="B148" s="77" t="s">
        <v>259</v>
      </c>
      <c r="C148" s="120" t="s">
        <v>260</v>
      </c>
      <c r="D148" s="78" t="s">
        <v>139</v>
      </c>
      <c r="E148" s="79">
        <v>1</v>
      </c>
      <c r="F148" s="47"/>
      <c r="G148" s="47">
        <f t="shared" ref="G148:G202" si="10">F148*E148</f>
        <v>0</v>
      </c>
      <c r="H148" s="47"/>
      <c r="I148" s="47">
        <f t="shared" ref="I148:I202" si="11">H148*E148</f>
        <v>0</v>
      </c>
      <c r="J148" s="53">
        <f t="shared" ref="J148:J202" si="12">I148+G148</f>
        <v>0</v>
      </c>
    </row>
    <row r="149" spans="2:10" s="21" customFormat="1" x14ac:dyDescent="0.25">
      <c r="B149" s="77" t="s">
        <v>261</v>
      </c>
      <c r="C149" s="50" t="s">
        <v>262</v>
      </c>
      <c r="D149" s="78" t="s">
        <v>139</v>
      </c>
      <c r="E149" s="79">
        <v>1</v>
      </c>
      <c r="F149" s="47"/>
      <c r="G149" s="47">
        <f t="shared" si="10"/>
        <v>0</v>
      </c>
      <c r="H149" s="47"/>
      <c r="I149" s="47">
        <f t="shared" si="11"/>
        <v>0</v>
      </c>
      <c r="J149" s="53">
        <f t="shared" si="12"/>
        <v>0</v>
      </c>
    </row>
    <row r="150" spans="2:10" s="21" customFormat="1" x14ac:dyDescent="0.25">
      <c r="B150" s="77" t="s">
        <v>263</v>
      </c>
      <c r="C150" s="120" t="s">
        <v>205</v>
      </c>
      <c r="D150" s="78" t="s">
        <v>136</v>
      </c>
      <c r="E150" s="79">
        <v>3</v>
      </c>
      <c r="F150" s="47"/>
      <c r="G150" s="47">
        <f t="shared" si="10"/>
        <v>0</v>
      </c>
      <c r="H150" s="47"/>
      <c r="I150" s="47">
        <f t="shared" si="11"/>
        <v>0</v>
      </c>
      <c r="J150" s="53">
        <f t="shared" si="12"/>
        <v>0</v>
      </c>
    </row>
    <row r="151" spans="2:10" s="21" customFormat="1" x14ac:dyDescent="0.25">
      <c r="B151" s="77" t="s">
        <v>264</v>
      </c>
      <c r="C151" s="120" t="s">
        <v>159</v>
      </c>
      <c r="D151" s="78" t="s">
        <v>139</v>
      </c>
      <c r="E151" s="79">
        <v>10</v>
      </c>
      <c r="F151" s="47"/>
      <c r="G151" s="47">
        <f t="shared" si="10"/>
        <v>0</v>
      </c>
      <c r="H151" s="47"/>
      <c r="I151" s="47">
        <f t="shared" si="11"/>
        <v>0</v>
      </c>
      <c r="J151" s="53">
        <f t="shared" si="12"/>
        <v>0</v>
      </c>
    </row>
    <row r="152" spans="2:10" s="21" customFormat="1" x14ac:dyDescent="0.25">
      <c r="B152" s="77"/>
      <c r="C152" s="120"/>
      <c r="D152" s="78"/>
      <c r="E152" s="79"/>
      <c r="F152" s="47"/>
      <c r="G152" s="47">
        <f t="shared" si="10"/>
        <v>0</v>
      </c>
      <c r="H152" s="47"/>
      <c r="I152" s="47">
        <f t="shared" si="11"/>
        <v>0</v>
      </c>
      <c r="J152" s="53">
        <f t="shared" si="12"/>
        <v>0</v>
      </c>
    </row>
    <row r="153" spans="2:10" s="21" customFormat="1" ht="22.5" x14ac:dyDescent="0.25">
      <c r="B153" s="82" t="s">
        <v>265</v>
      </c>
      <c r="C153" s="121" t="s">
        <v>266</v>
      </c>
      <c r="D153" s="78"/>
      <c r="E153" s="79"/>
      <c r="F153" s="47"/>
      <c r="G153" s="47">
        <f t="shared" si="10"/>
        <v>0</v>
      </c>
      <c r="H153" s="47"/>
      <c r="I153" s="47">
        <f t="shared" si="11"/>
        <v>0</v>
      </c>
      <c r="J153" s="53">
        <f t="shared" si="12"/>
        <v>0</v>
      </c>
    </row>
    <row r="154" spans="2:10" s="21" customFormat="1" x14ac:dyDescent="0.25">
      <c r="B154" s="77" t="s">
        <v>267</v>
      </c>
      <c r="C154" s="120" t="s">
        <v>268</v>
      </c>
      <c r="D154" s="78" t="s">
        <v>136</v>
      </c>
      <c r="E154" s="79">
        <v>1</v>
      </c>
      <c r="F154" s="47"/>
      <c r="G154" s="47">
        <f t="shared" si="10"/>
        <v>0</v>
      </c>
      <c r="H154" s="47"/>
      <c r="I154" s="47">
        <f t="shared" si="11"/>
        <v>0</v>
      </c>
      <c r="J154" s="53">
        <f t="shared" si="12"/>
        <v>0</v>
      </c>
    </row>
    <row r="155" spans="2:10" s="21" customFormat="1" x14ac:dyDescent="0.25">
      <c r="B155" s="77" t="s">
        <v>269</v>
      </c>
      <c r="C155" s="120" t="s">
        <v>270</v>
      </c>
      <c r="D155" s="78" t="s">
        <v>139</v>
      </c>
      <c r="E155" s="79">
        <v>1</v>
      </c>
      <c r="F155" s="47"/>
      <c r="G155" s="47">
        <f t="shared" si="10"/>
        <v>0</v>
      </c>
      <c r="H155" s="47"/>
      <c r="I155" s="47">
        <f t="shared" si="11"/>
        <v>0</v>
      </c>
      <c r="J155" s="53">
        <f t="shared" si="12"/>
        <v>0</v>
      </c>
    </row>
    <row r="156" spans="2:10" s="21" customFormat="1" x14ac:dyDescent="0.25">
      <c r="B156" s="77" t="s">
        <v>271</v>
      </c>
      <c r="C156" s="120" t="s">
        <v>272</v>
      </c>
      <c r="D156" s="78" t="s">
        <v>139</v>
      </c>
      <c r="E156" s="79">
        <v>1</v>
      </c>
      <c r="F156" s="47"/>
      <c r="G156" s="47">
        <f t="shared" si="10"/>
        <v>0</v>
      </c>
      <c r="H156" s="47"/>
      <c r="I156" s="47">
        <f t="shared" si="11"/>
        <v>0</v>
      </c>
      <c r="J156" s="53">
        <f t="shared" si="12"/>
        <v>0</v>
      </c>
    </row>
    <row r="157" spans="2:10" s="21" customFormat="1" x14ac:dyDescent="0.25">
      <c r="B157" s="77" t="s">
        <v>273</v>
      </c>
      <c r="C157" s="120" t="s">
        <v>274</v>
      </c>
      <c r="D157" s="78" t="s">
        <v>139</v>
      </c>
      <c r="E157" s="79">
        <v>1</v>
      </c>
      <c r="F157" s="47"/>
      <c r="G157" s="47">
        <f t="shared" si="10"/>
        <v>0</v>
      </c>
      <c r="H157" s="47"/>
      <c r="I157" s="47">
        <f t="shared" si="11"/>
        <v>0</v>
      </c>
      <c r="J157" s="53">
        <f t="shared" si="12"/>
        <v>0</v>
      </c>
    </row>
    <row r="158" spans="2:10" s="21" customFormat="1" x14ac:dyDescent="0.25">
      <c r="B158" s="77" t="s">
        <v>275</v>
      </c>
      <c r="C158" s="120" t="s">
        <v>276</v>
      </c>
      <c r="D158" s="78" t="s">
        <v>139</v>
      </c>
      <c r="E158" s="79">
        <v>1</v>
      </c>
      <c r="F158" s="47"/>
      <c r="G158" s="47">
        <f t="shared" si="10"/>
        <v>0</v>
      </c>
      <c r="H158" s="47"/>
      <c r="I158" s="47">
        <f t="shared" si="11"/>
        <v>0</v>
      </c>
      <c r="J158" s="53">
        <f t="shared" si="12"/>
        <v>0</v>
      </c>
    </row>
    <row r="159" spans="2:10" s="21" customFormat="1" x14ac:dyDescent="0.25">
      <c r="B159" s="77" t="s">
        <v>277</v>
      </c>
      <c r="C159" s="120" t="s">
        <v>278</v>
      </c>
      <c r="D159" s="78" t="s">
        <v>139</v>
      </c>
      <c r="E159" s="79">
        <v>1</v>
      </c>
      <c r="F159" s="47"/>
      <c r="G159" s="47">
        <f t="shared" si="10"/>
        <v>0</v>
      </c>
      <c r="H159" s="47"/>
      <c r="I159" s="47">
        <f t="shared" si="11"/>
        <v>0</v>
      </c>
      <c r="J159" s="53">
        <f t="shared" si="12"/>
        <v>0</v>
      </c>
    </row>
    <row r="160" spans="2:10" s="21" customFormat="1" x14ac:dyDescent="0.25">
      <c r="B160" s="77" t="s">
        <v>279</v>
      </c>
      <c r="C160" s="120" t="s">
        <v>280</v>
      </c>
      <c r="D160" s="78" t="s">
        <v>139</v>
      </c>
      <c r="E160" s="79">
        <v>1</v>
      </c>
      <c r="F160" s="47"/>
      <c r="G160" s="47">
        <f t="shared" si="10"/>
        <v>0</v>
      </c>
      <c r="H160" s="47"/>
      <c r="I160" s="47">
        <f t="shared" si="11"/>
        <v>0</v>
      </c>
      <c r="J160" s="53">
        <f t="shared" si="12"/>
        <v>0</v>
      </c>
    </row>
    <row r="161" spans="2:10" s="21" customFormat="1" x14ac:dyDescent="0.25">
      <c r="B161" s="77" t="s">
        <v>281</v>
      </c>
      <c r="C161" s="120" t="s">
        <v>282</v>
      </c>
      <c r="D161" s="78" t="s">
        <v>139</v>
      </c>
      <c r="E161" s="79">
        <v>1</v>
      </c>
      <c r="F161" s="47"/>
      <c r="G161" s="47">
        <f t="shared" si="10"/>
        <v>0</v>
      </c>
      <c r="H161" s="47"/>
      <c r="I161" s="47">
        <f t="shared" si="11"/>
        <v>0</v>
      </c>
      <c r="J161" s="53">
        <f t="shared" si="12"/>
        <v>0</v>
      </c>
    </row>
    <row r="162" spans="2:10" s="21" customFormat="1" x14ac:dyDescent="0.25">
      <c r="B162" s="77" t="s">
        <v>283</v>
      </c>
      <c r="C162" s="120" t="s">
        <v>284</v>
      </c>
      <c r="D162" s="78" t="s">
        <v>139</v>
      </c>
      <c r="E162" s="79">
        <v>1</v>
      </c>
      <c r="F162" s="47"/>
      <c r="G162" s="47">
        <f t="shared" si="10"/>
        <v>0</v>
      </c>
      <c r="H162" s="47"/>
      <c r="I162" s="47">
        <f t="shared" si="11"/>
        <v>0</v>
      </c>
      <c r="J162" s="53">
        <f t="shared" si="12"/>
        <v>0</v>
      </c>
    </row>
    <row r="163" spans="2:10" s="21" customFormat="1" x14ac:dyDescent="0.25">
      <c r="B163" s="77" t="s">
        <v>285</v>
      </c>
      <c r="C163" s="120" t="s">
        <v>286</v>
      </c>
      <c r="D163" s="78" t="s">
        <v>139</v>
      </c>
      <c r="E163" s="79">
        <v>1</v>
      </c>
      <c r="F163" s="47"/>
      <c r="G163" s="47">
        <f t="shared" si="10"/>
        <v>0</v>
      </c>
      <c r="H163" s="47"/>
      <c r="I163" s="47">
        <f t="shared" si="11"/>
        <v>0</v>
      </c>
      <c r="J163" s="53">
        <f t="shared" si="12"/>
        <v>0</v>
      </c>
    </row>
    <row r="164" spans="2:10" s="21" customFormat="1" x14ac:dyDescent="0.25">
      <c r="B164" s="77" t="s">
        <v>287</v>
      </c>
      <c r="C164" s="120" t="s">
        <v>288</v>
      </c>
      <c r="D164" s="78" t="s">
        <v>139</v>
      </c>
      <c r="E164" s="79">
        <v>1</v>
      </c>
      <c r="F164" s="47"/>
      <c r="G164" s="47">
        <f t="shared" si="10"/>
        <v>0</v>
      </c>
      <c r="H164" s="47"/>
      <c r="I164" s="47">
        <f t="shared" si="11"/>
        <v>0</v>
      </c>
      <c r="J164" s="53">
        <f t="shared" si="12"/>
        <v>0</v>
      </c>
    </row>
    <row r="165" spans="2:10" s="21" customFormat="1" x14ac:dyDescent="0.25">
      <c r="B165" s="77" t="s">
        <v>289</v>
      </c>
      <c r="C165" s="120" t="s">
        <v>290</v>
      </c>
      <c r="D165" s="78" t="s">
        <v>139</v>
      </c>
      <c r="E165" s="79">
        <v>1</v>
      </c>
      <c r="F165" s="47"/>
      <c r="G165" s="47">
        <f t="shared" si="10"/>
        <v>0</v>
      </c>
      <c r="H165" s="47"/>
      <c r="I165" s="47">
        <f t="shared" si="11"/>
        <v>0</v>
      </c>
      <c r="J165" s="53">
        <f t="shared" si="12"/>
        <v>0</v>
      </c>
    </row>
    <row r="166" spans="2:10" s="21" customFormat="1" x14ac:dyDescent="0.25">
      <c r="B166" s="77" t="s">
        <v>291</v>
      </c>
      <c r="C166" s="120" t="s">
        <v>292</v>
      </c>
      <c r="D166" s="78" t="s">
        <v>139</v>
      </c>
      <c r="E166" s="79">
        <v>1</v>
      </c>
      <c r="F166" s="47"/>
      <c r="G166" s="47">
        <f t="shared" si="10"/>
        <v>0</v>
      </c>
      <c r="H166" s="47"/>
      <c r="I166" s="47">
        <f t="shared" si="11"/>
        <v>0</v>
      </c>
      <c r="J166" s="53">
        <f t="shared" si="12"/>
        <v>0</v>
      </c>
    </row>
    <row r="167" spans="2:10" s="21" customFormat="1" x14ac:dyDescent="0.25">
      <c r="B167" s="77" t="s">
        <v>293</v>
      </c>
      <c r="C167" s="120" t="s">
        <v>294</v>
      </c>
      <c r="D167" s="78" t="s">
        <v>139</v>
      </c>
      <c r="E167" s="79">
        <v>1</v>
      </c>
      <c r="F167" s="47"/>
      <c r="G167" s="47">
        <f t="shared" si="10"/>
        <v>0</v>
      </c>
      <c r="H167" s="47"/>
      <c r="I167" s="47">
        <f t="shared" si="11"/>
        <v>0</v>
      </c>
      <c r="J167" s="53">
        <f t="shared" si="12"/>
        <v>0</v>
      </c>
    </row>
    <row r="168" spans="2:10" s="21" customFormat="1" x14ac:dyDescent="0.25">
      <c r="B168" s="77" t="s">
        <v>295</v>
      </c>
      <c r="C168" s="120" t="s">
        <v>296</v>
      </c>
      <c r="D168" s="78" t="s">
        <v>139</v>
      </c>
      <c r="E168" s="79">
        <v>1</v>
      </c>
      <c r="F168" s="47"/>
      <c r="G168" s="47">
        <f t="shared" si="10"/>
        <v>0</v>
      </c>
      <c r="H168" s="47"/>
      <c r="I168" s="47">
        <f t="shared" si="11"/>
        <v>0</v>
      </c>
      <c r="J168" s="53">
        <f t="shared" si="12"/>
        <v>0</v>
      </c>
    </row>
    <row r="169" spans="2:10" s="21" customFormat="1" x14ac:dyDescent="0.25">
      <c r="B169" s="77" t="s">
        <v>297</v>
      </c>
      <c r="C169" s="120" t="s">
        <v>298</v>
      </c>
      <c r="D169" s="78" t="s">
        <v>139</v>
      </c>
      <c r="E169" s="79">
        <v>1</v>
      </c>
      <c r="F169" s="47"/>
      <c r="G169" s="47">
        <f t="shared" si="10"/>
        <v>0</v>
      </c>
      <c r="H169" s="47"/>
      <c r="I169" s="47">
        <f t="shared" si="11"/>
        <v>0</v>
      </c>
      <c r="J169" s="53">
        <f t="shared" si="12"/>
        <v>0</v>
      </c>
    </row>
    <row r="170" spans="2:10" s="21" customFormat="1" x14ac:dyDescent="0.25">
      <c r="B170" s="77" t="s">
        <v>299</v>
      </c>
      <c r="C170" s="120" t="s">
        <v>300</v>
      </c>
      <c r="D170" s="78" t="s">
        <v>139</v>
      </c>
      <c r="E170" s="79">
        <v>1</v>
      </c>
      <c r="F170" s="47"/>
      <c r="G170" s="47">
        <f t="shared" si="10"/>
        <v>0</v>
      </c>
      <c r="H170" s="47"/>
      <c r="I170" s="47">
        <f t="shared" si="11"/>
        <v>0</v>
      </c>
      <c r="J170" s="53">
        <f t="shared" si="12"/>
        <v>0</v>
      </c>
    </row>
    <row r="171" spans="2:10" s="21" customFormat="1" x14ac:dyDescent="0.25">
      <c r="B171" s="77" t="s">
        <v>301</v>
      </c>
      <c r="C171" s="120" t="s">
        <v>205</v>
      </c>
      <c r="D171" s="78" t="s">
        <v>136</v>
      </c>
      <c r="E171" s="79">
        <v>4</v>
      </c>
      <c r="F171" s="47"/>
      <c r="G171" s="47">
        <f t="shared" si="10"/>
        <v>0</v>
      </c>
      <c r="H171" s="47"/>
      <c r="I171" s="47">
        <f t="shared" si="11"/>
        <v>0</v>
      </c>
      <c r="J171" s="53">
        <f t="shared" si="12"/>
        <v>0</v>
      </c>
    </row>
    <row r="172" spans="2:10" s="21" customFormat="1" x14ac:dyDescent="0.25">
      <c r="B172" s="77" t="s">
        <v>302</v>
      </c>
      <c r="C172" s="120" t="s">
        <v>159</v>
      </c>
      <c r="D172" s="78" t="s">
        <v>139</v>
      </c>
      <c r="E172" s="79">
        <v>16</v>
      </c>
      <c r="F172" s="47"/>
      <c r="G172" s="47">
        <f t="shared" si="10"/>
        <v>0</v>
      </c>
      <c r="H172" s="47"/>
      <c r="I172" s="47">
        <f t="shared" si="11"/>
        <v>0</v>
      </c>
      <c r="J172" s="53">
        <f t="shared" si="12"/>
        <v>0</v>
      </c>
    </row>
    <row r="173" spans="2:10" s="21" customFormat="1" x14ac:dyDescent="0.25">
      <c r="B173" s="77"/>
      <c r="C173" s="120"/>
      <c r="D173" s="78"/>
      <c r="E173" s="79"/>
      <c r="F173" s="47"/>
      <c r="G173" s="47">
        <f t="shared" si="10"/>
        <v>0</v>
      </c>
      <c r="H173" s="47"/>
      <c r="I173" s="47">
        <f t="shared" si="11"/>
        <v>0</v>
      </c>
      <c r="J173" s="53">
        <f t="shared" si="12"/>
        <v>0</v>
      </c>
    </row>
    <row r="174" spans="2:10" s="21" customFormat="1" ht="22.5" x14ac:dyDescent="0.25">
      <c r="B174" s="82" t="s">
        <v>303</v>
      </c>
      <c r="C174" s="121" t="s">
        <v>304</v>
      </c>
      <c r="D174" s="78"/>
      <c r="E174" s="79"/>
      <c r="F174" s="47"/>
      <c r="G174" s="47">
        <f t="shared" si="10"/>
        <v>0</v>
      </c>
      <c r="H174" s="47"/>
      <c r="I174" s="47">
        <f t="shared" si="11"/>
        <v>0</v>
      </c>
      <c r="J174" s="53">
        <f t="shared" si="12"/>
        <v>0</v>
      </c>
    </row>
    <row r="175" spans="2:10" s="21" customFormat="1" x14ac:dyDescent="0.25">
      <c r="B175" s="77" t="s">
        <v>305</v>
      </c>
      <c r="C175" s="120" t="s">
        <v>306</v>
      </c>
      <c r="D175" s="78" t="s">
        <v>136</v>
      </c>
      <c r="E175" s="79">
        <v>1</v>
      </c>
      <c r="F175" s="47"/>
      <c r="G175" s="47">
        <f t="shared" si="10"/>
        <v>0</v>
      </c>
      <c r="H175" s="47"/>
      <c r="I175" s="47">
        <f t="shared" si="11"/>
        <v>0</v>
      </c>
      <c r="J175" s="53">
        <f t="shared" si="12"/>
        <v>0</v>
      </c>
    </row>
    <row r="176" spans="2:10" s="21" customFormat="1" x14ac:dyDescent="0.25">
      <c r="B176" s="77" t="s">
        <v>307</v>
      </c>
      <c r="C176" s="120" t="s">
        <v>308</v>
      </c>
      <c r="D176" s="78" t="s">
        <v>139</v>
      </c>
      <c r="E176" s="79">
        <v>1</v>
      </c>
      <c r="F176" s="47"/>
      <c r="G176" s="47">
        <f t="shared" si="10"/>
        <v>0</v>
      </c>
      <c r="H176" s="47"/>
      <c r="I176" s="47">
        <f t="shared" si="11"/>
        <v>0</v>
      </c>
      <c r="J176" s="53">
        <f t="shared" si="12"/>
        <v>0</v>
      </c>
    </row>
    <row r="177" spans="2:10" s="21" customFormat="1" x14ac:dyDescent="0.25">
      <c r="B177" s="77" t="s">
        <v>309</v>
      </c>
      <c r="C177" s="120" t="s">
        <v>310</v>
      </c>
      <c r="D177" s="78" t="s">
        <v>139</v>
      </c>
      <c r="E177" s="79">
        <v>1</v>
      </c>
      <c r="F177" s="47"/>
      <c r="G177" s="47">
        <f t="shared" si="10"/>
        <v>0</v>
      </c>
      <c r="H177" s="47"/>
      <c r="I177" s="47">
        <f t="shared" si="11"/>
        <v>0</v>
      </c>
      <c r="J177" s="53">
        <f t="shared" si="12"/>
        <v>0</v>
      </c>
    </row>
    <row r="178" spans="2:10" s="21" customFormat="1" x14ac:dyDescent="0.25">
      <c r="B178" s="77" t="s">
        <v>311</v>
      </c>
      <c r="C178" s="120" t="s">
        <v>312</v>
      </c>
      <c r="D178" s="78" t="s">
        <v>139</v>
      </c>
      <c r="E178" s="79">
        <v>1</v>
      </c>
      <c r="F178" s="47"/>
      <c r="G178" s="47">
        <f t="shared" si="10"/>
        <v>0</v>
      </c>
      <c r="H178" s="47"/>
      <c r="I178" s="47">
        <f t="shared" si="11"/>
        <v>0</v>
      </c>
      <c r="J178" s="53">
        <f t="shared" si="12"/>
        <v>0</v>
      </c>
    </row>
    <row r="179" spans="2:10" s="21" customFormat="1" x14ac:dyDescent="0.25">
      <c r="B179" s="77" t="s">
        <v>313</v>
      </c>
      <c r="C179" s="120" t="s">
        <v>314</v>
      </c>
      <c r="D179" s="78" t="s">
        <v>139</v>
      </c>
      <c r="E179" s="79">
        <v>1</v>
      </c>
      <c r="F179" s="47"/>
      <c r="G179" s="47">
        <f t="shared" si="10"/>
        <v>0</v>
      </c>
      <c r="H179" s="47"/>
      <c r="I179" s="47">
        <f t="shared" si="11"/>
        <v>0</v>
      </c>
      <c r="J179" s="53">
        <f t="shared" si="12"/>
        <v>0</v>
      </c>
    </row>
    <row r="180" spans="2:10" s="21" customFormat="1" x14ac:dyDescent="0.25">
      <c r="B180" s="77" t="s">
        <v>315</v>
      </c>
      <c r="C180" s="120" t="s">
        <v>316</v>
      </c>
      <c r="D180" s="78" t="s">
        <v>139</v>
      </c>
      <c r="E180" s="79">
        <v>1</v>
      </c>
      <c r="F180" s="47"/>
      <c r="G180" s="47">
        <f t="shared" si="10"/>
        <v>0</v>
      </c>
      <c r="H180" s="47"/>
      <c r="I180" s="47">
        <f t="shared" si="11"/>
        <v>0</v>
      </c>
      <c r="J180" s="53">
        <f t="shared" si="12"/>
        <v>0</v>
      </c>
    </row>
    <row r="181" spans="2:10" s="21" customFormat="1" x14ac:dyDescent="0.25">
      <c r="B181" s="77" t="s">
        <v>317</v>
      </c>
      <c r="C181" s="120" t="s">
        <v>318</v>
      </c>
      <c r="D181" s="78" t="s">
        <v>139</v>
      </c>
      <c r="E181" s="79">
        <v>1</v>
      </c>
      <c r="F181" s="47"/>
      <c r="G181" s="47">
        <f t="shared" si="10"/>
        <v>0</v>
      </c>
      <c r="H181" s="47"/>
      <c r="I181" s="47">
        <f t="shared" si="11"/>
        <v>0</v>
      </c>
      <c r="J181" s="53">
        <f t="shared" si="12"/>
        <v>0</v>
      </c>
    </row>
    <row r="182" spans="2:10" s="21" customFormat="1" x14ac:dyDescent="0.25">
      <c r="B182" s="77" t="s">
        <v>319</v>
      </c>
      <c r="C182" s="50" t="s">
        <v>320</v>
      </c>
      <c r="D182" s="78" t="s">
        <v>139</v>
      </c>
      <c r="E182" s="79">
        <v>1</v>
      </c>
      <c r="F182" s="47"/>
      <c r="G182" s="47">
        <f t="shared" si="10"/>
        <v>0</v>
      </c>
      <c r="H182" s="47"/>
      <c r="I182" s="47">
        <f t="shared" si="11"/>
        <v>0</v>
      </c>
      <c r="J182" s="53">
        <f t="shared" si="12"/>
        <v>0</v>
      </c>
    </row>
    <row r="183" spans="2:10" s="21" customFormat="1" x14ac:dyDescent="0.25">
      <c r="B183" s="77" t="s">
        <v>321</v>
      </c>
      <c r="C183" s="120" t="s">
        <v>322</v>
      </c>
      <c r="D183" s="78" t="s">
        <v>139</v>
      </c>
      <c r="E183" s="79">
        <v>1</v>
      </c>
      <c r="F183" s="47"/>
      <c r="G183" s="47">
        <f t="shared" si="10"/>
        <v>0</v>
      </c>
      <c r="H183" s="47"/>
      <c r="I183" s="47">
        <f t="shared" si="11"/>
        <v>0</v>
      </c>
      <c r="J183" s="53">
        <f t="shared" si="12"/>
        <v>0</v>
      </c>
    </row>
    <row r="184" spans="2:10" s="21" customFormat="1" x14ac:dyDescent="0.25">
      <c r="B184" s="77" t="s">
        <v>323</v>
      </c>
      <c r="C184" s="120" t="s">
        <v>324</v>
      </c>
      <c r="D184" s="78" t="s">
        <v>139</v>
      </c>
      <c r="E184" s="79">
        <v>1</v>
      </c>
      <c r="F184" s="47"/>
      <c r="G184" s="47">
        <f t="shared" si="10"/>
        <v>0</v>
      </c>
      <c r="H184" s="47"/>
      <c r="I184" s="47">
        <f t="shared" si="11"/>
        <v>0</v>
      </c>
      <c r="J184" s="53">
        <f t="shared" si="12"/>
        <v>0</v>
      </c>
    </row>
    <row r="185" spans="2:10" s="21" customFormat="1" x14ac:dyDescent="0.25">
      <c r="B185" s="77" t="s">
        <v>325</v>
      </c>
      <c r="C185" s="120" t="s">
        <v>326</v>
      </c>
      <c r="D185" s="78" t="s">
        <v>139</v>
      </c>
      <c r="E185" s="79">
        <v>1</v>
      </c>
      <c r="F185" s="47"/>
      <c r="G185" s="47">
        <f t="shared" si="10"/>
        <v>0</v>
      </c>
      <c r="H185" s="47"/>
      <c r="I185" s="47">
        <f t="shared" si="11"/>
        <v>0</v>
      </c>
      <c r="J185" s="53">
        <f t="shared" si="12"/>
        <v>0</v>
      </c>
    </row>
    <row r="186" spans="2:10" s="21" customFormat="1" x14ac:dyDescent="0.25">
      <c r="B186" s="77" t="s">
        <v>327</v>
      </c>
      <c r="C186" s="120" t="s">
        <v>328</v>
      </c>
      <c r="D186" s="78" t="s">
        <v>139</v>
      </c>
      <c r="E186" s="79">
        <v>1</v>
      </c>
      <c r="F186" s="47"/>
      <c r="G186" s="47">
        <f t="shared" si="10"/>
        <v>0</v>
      </c>
      <c r="H186" s="47"/>
      <c r="I186" s="47">
        <f t="shared" si="11"/>
        <v>0</v>
      </c>
      <c r="J186" s="53">
        <f t="shared" si="12"/>
        <v>0</v>
      </c>
    </row>
    <row r="187" spans="2:10" s="21" customFormat="1" x14ac:dyDescent="0.25">
      <c r="B187" s="77" t="s">
        <v>329</v>
      </c>
      <c r="C187" s="120" t="s">
        <v>330</v>
      </c>
      <c r="D187" s="78" t="s">
        <v>139</v>
      </c>
      <c r="E187" s="79">
        <v>1</v>
      </c>
      <c r="F187" s="47"/>
      <c r="G187" s="47">
        <f t="shared" si="10"/>
        <v>0</v>
      </c>
      <c r="H187" s="47"/>
      <c r="I187" s="47">
        <f t="shared" si="11"/>
        <v>0</v>
      </c>
      <c r="J187" s="53">
        <f t="shared" si="12"/>
        <v>0</v>
      </c>
    </row>
    <row r="188" spans="2:10" s="21" customFormat="1" x14ac:dyDescent="0.25">
      <c r="B188" s="77" t="s">
        <v>331</v>
      </c>
      <c r="C188" s="120" t="s">
        <v>332</v>
      </c>
      <c r="D188" s="78" t="s">
        <v>139</v>
      </c>
      <c r="E188" s="79">
        <v>1</v>
      </c>
      <c r="F188" s="47"/>
      <c r="G188" s="47">
        <f t="shared" si="10"/>
        <v>0</v>
      </c>
      <c r="H188" s="47"/>
      <c r="I188" s="47">
        <f t="shared" si="11"/>
        <v>0</v>
      </c>
      <c r="J188" s="53">
        <f t="shared" si="12"/>
        <v>0</v>
      </c>
    </row>
    <row r="189" spans="2:10" s="21" customFormat="1" x14ac:dyDescent="0.25">
      <c r="B189" s="77" t="s">
        <v>333</v>
      </c>
      <c r="C189" s="120" t="s">
        <v>334</v>
      </c>
      <c r="D189" s="78" t="s">
        <v>139</v>
      </c>
      <c r="E189" s="79">
        <v>1</v>
      </c>
      <c r="F189" s="47"/>
      <c r="G189" s="47">
        <f t="shared" si="10"/>
        <v>0</v>
      </c>
      <c r="H189" s="47"/>
      <c r="I189" s="47">
        <f t="shared" si="11"/>
        <v>0</v>
      </c>
      <c r="J189" s="53">
        <f t="shared" si="12"/>
        <v>0</v>
      </c>
    </row>
    <row r="190" spans="2:10" s="21" customFormat="1" x14ac:dyDescent="0.25">
      <c r="B190" s="77" t="s">
        <v>335</v>
      </c>
      <c r="C190" s="120" t="s">
        <v>336</v>
      </c>
      <c r="D190" s="78" t="s">
        <v>139</v>
      </c>
      <c r="E190" s="79">
        <v>1</v>
      </c>
      <c r="F190" s="47"/>
      <c r="G190" s="47">
        <f t="shared" si="10"/>
        <v>0</v>
      </c>
      <c r="H190" s="47"/>
      <c r="I190" s="47">
        <f t="shared" si="11"/>
        <v>0</v>
      </c>
      <c r="J190" s="53">
        <f t="shared" si="12"/>
        <v>0</v>
      </c>
    </row>
    <row r="191" spans="2:10" s="21" customFormat="1" x14ac:dyDescent="0.25">
      <c r="B191" s="77" t="s">
        <v>337</v>
      </c>
      <c r="C191" s="120" t="s">
        <v>338</v>
      </c>
      <c r="D191" s="78" t="s">
        <v>139</v>
      </c>
      <c r="E191" s="79">
        <v>1</v>
      </c>
      <c r="F191" s="47"/>
      <c r="G191" s="47">
        <f t="shared" si="10"/>
        <v>0</v>
      </c>
      <c r="H191" s="47"/>
      <c r="I191" s="47">
        <f t="shared" si="11"/>
        <v>0</v>
      </c>
      <c r="J191" s="53">
        <f t="shared" si="12"/>
        <v>0</v>
      </c>
    </row>
    <row r="192" spans="2:10" s="21" customFormat="1" x14ac:dyDescent="0.25">
      <c r="B192" s="77" t="s">
        <v>339</v>
      </c>
      <c r="C192" s="120" t="s">
        <v>340</v>
      </c>
      <c r="D192" s="78" t="s">
        <v>139</v>
      </c>
      <c r="E192" s="79">
        <v>1</v>
      </c>
      <c r="F192" s="47"/>
      <c r="G192" s="47">
        <f t="shared" si="10"/>
        <v>0</v>
      </c>
      <c r="H192" s="47"/>
      <c r="I192" s="47">
        <f t="shared" si="11"/>
        <v>0</v>
      </c>
      <c r="J192" s="53">
        <f t="shared" si="12"/>
        <v>0</v>
      </c>
    </row>
    <row r="193" spans="2:10" s="21" customFormat="1" x14ac:dyDescent="0.25">
      <c r="B193" s="77" t="s">
        <v>341</v>
      </c>
      <c r="C193" s="120" t="s">
        <v>342</v>
      </c>
      <c r="D193" s="78" t="s">
        <v>139</v>
      </c>
      <c r="E193" s="79">
        <v>1</v>
      </c>
      <c r="F193" s="47"/>
      <c r="G193" s="47">
        <f t="shared" si="10"/>
        <v>0</v>
      </c>
      <c r="H193" s="47"/>
      <c r="I193" s="47">
        <f t="shared" si="11"/>
        <v>0</v>
      </c>
      <c r="J193" s="53">
        <f t="shared" si="12"/>
        <v>0</v>
      </c>
    </row>
    <row r="194" spans="2:10" s="21" customFormat="1" x14ac:dyDescent="0.25">
      <c r="B194" s="77" t="s">
        <v>343</v>
      </c>
      <c r="C194" s="120" t="s">
        <v>344</v>
      </c>
      <c r="D194" s="78" t="s">
        <v>139</v>
      </c>
      <c r="E194" s="79">
        <v>1</v>
      </c>
      <c r="F194" s="47"/>
      <c r="G194" s="47">
        <f t="shared" si="10"/>
        <v>0</v>
      </c>
      <c r="H194" s="47"/>
      <c r="I194" s="47">
        <f t="shared" si="11"/>
        <v>0</v>
      </c>
      <c r="J194" s="53">
        <f t="shared" si="12"/>
        <v>0</v>
      </c>
    </row>
    <row r="195" spans="2:10" s="21" customFormat="1" x14ac:dyDescent="0.25">
      <c r="B195" s="77" t="s">
        <v>345</v>
      </c>
      <c r="C195" s="120" t="s">
        <v>346</v>
      </c>
      <c r="D195" s="78" t="s">
        <v>139</v>
      </c>
      <c r="E195" s="79">
        <v>1</v>
      </c>
      <c r="F195" s="47"/>
      <c r="G195" s="47">
        <f t="shared" si="10"/>
        <v>0</v>
      </c>
      <c r="H195" s="47"/>
      <c r="I195" s="47">
        <f t="shared" si="11"/>
        <v>0</v>
      </c>
      <c r="J195" s="53">
        <f t="shared" si="12"/>
        <v>0</v>
      </c>
    </row>
    <row r="196" spans="2:10" s="21" customFormat="1" x14ac:dyDescent="0.25">
      <c r="B196" s="77" t="s">
        <v>347</v>
      </c>
      <c r="C196" s="120" t="s">
        <v>348</v>
      </c>
      <c r="D196" s="78" t="s">
        <v>139</v>
      </c>
      <c r="E196" s="79">
        <v>1</v>
      </c>
      <c r="F196" s="47"/>
      <c r="G196" s="47">
        <f t="shared" si="10"/>
        <v>0</v>
      </c>
      <c r="H196" s="47"/>
      <c r="I196" s="47">
        <f t="shared" si="11"/>
        <v>0</v>
      </c>
      <c r="J196" s="53">
        <f t="shared" si="12"/>
        <v>0</v>
      </c>
    </row>
    <row r="197" spans="2:10" s="21" customFormat="1" x14ac:dyDescent="0.25">
      <c r="B197" s="77" t="s">
        <v>349</v>
      </c>
      <c r="C197" s="120" t="s">
        <v>350</v>
      </c>
      <c r="D197" s="78" t="s">
        <v>139</v>
      </c>
      <c r="E197" s="79">
        <v>1</v>
      </c>
      <c r="F197" s="47"/>
      <c r="G197" s="47">
        <f t="shared" si="10"/>
        <v>0</v>
      </c>
      <c r="H197" s="47"/>
      <c r="I197" s="47">
        <f t="shared" si="11"/>
        <v>0</v>
      </c>
      <c r="J197" s="53">
        <f t="shared" si="12"/>
        <v>0</v>
      </c>
    </row>
    <row r="198" spans="2:10" s="21" customFormat="1" x14ac:dyDescent="0.25">
      <c r="B198" s="77" t="s">
        <v>351</v>
      </c>
      <c r="C198" s="120" t="s">
        <v>352</v>
      </c>
      <c r="D198" s="78" t="s">
        <v>139</v>
      </c>
      <c r="E198" s="79">
        <v>1</v>
      </c>
      <c r="F198" s="47"/>
      <c r="G198" s="47">
        <f t="shared" si="10"/>
        <v>0</v>
      </c>
      <c r="H198" s="47"/>
      <c r="I198" s="47">
        <f t="shared" si="11"/>
        <v>0</v>
      </c>
      <c r="J198" s="53">
        <f t="shared" si="12"/>
        <v>0</v>
      </c>
    </row>
    <row r="199" spans="2:10" s="21" customFormat="1" x14ac:dyDescent="0.25">
      <c r="B199" s="77" t="s">
        <v>353</v>
      </c>
      <c r="C199" s="120" t="s">
        <v>354</v>
      </c>
      <c r="D199" s="78" t="s">
        <v>139</v>
      </c>
      <c r="E199" s="79">
        <v>1</v>
      </c>
      <c r="F199" s="47"/>
      <c r="G199" s="47">
        <f t="shared" si="10"/>
        <v>0</v>
      </c>
      <c r="H199" s="47"/>
      <c r="I199" s="47">
        <f t="shared" si="11"/>
        <v>0</v>
      </c>
      <c r="J199" s="53">
        <f t="shared" si="12"/>
        <v>0</v>
      </c>
    </row>
    <row r="200" spans="2:10" s="21" customFormat="1" x14ac:dyDescent="0.25">
      <c r="B200" s="77" t="s">
        <v>355</v>
      </c>
      <c r="C200" s="120" t="s">
        <v>205</v>
      </c>
      <c r="D200" s="78" t="s">
        <v>136</v>
      </c>
      <c r="E200" s="79">
        <v>6</v>
      </c>
      <c r="F200" s="47"/>
      <c r="G200" s="47">
        <f t="shared" si="10"/>
        <v>0</v>
      </c>
      <c r="H200" s="47"/>
      <c r="I200" s="47">
        <f t="shared" si="11"/>
        <v>0</v>
      </c>
      <c r="J200" s="53">
        <f t="shared" si="12"/>
        <v>0</v>
      </c>
    </row>
    <row r="201" spans="2:10" s="21" customFormat="1" x14ac:dyDescent="0.25">
      <c r="B201" s="77" t="s">
        <v>356</v>
      </c>
      <c r="C201" s="120" t="s">
        <v>159</v>
      </c>
      <c r="D201" s="78" t="s">
        <v>139</v>
      </c>
      <c r="E201" s="79">
        <v>24</v>
      </c>
      <c r="F201" s="47"/>
      <c r="G201" s="47">
        <f t="shared" si="10"/>
        <v>0</v>
      </c>
      <c r="H201" s="47"/>
      <c r="I201" s="47">
        <f t="shared" si="11"/>
        <v>0</v>
      </c>
      <c r="J201" s="53">
        <f t="shared" si="12"/>
        <v>0</v>
      </c>
    </row>
    <row r="202" spans="2:10" s="21" customFormat="1" x14ac:dyDescent="0.25">
      <c r="B202" s="77"/>
      <c r="C202" s="120"/>
      <c r="D202" s="78"/>
      <c r="E202" s="79"/>
      <c r="F202" s="47"/>
      <c r="G202" s="47">
        <f t="shared" si="10"/>
        <v>0</v>
      </c>
      <c r="H202" s="47"/>
      <c r="I202" s="47">
        <f t="shared" si="11"/>
        <v>0</v>
      </c>
      <c r="J202" s="53">
        <f t="shared" si="12"/>
        <v>0</v>
      </c>
    </row>
    <row r="203" spans="2:10" s="21" customFormat="1" ht="22.5" x14ac:dyDescent="0.25">
      <c r="B203" s="82" t="s">
        <v>357</v>
      </c>
      <c r="C203" s="121" t="s">
        <v>358</v>
      </c>
      <c r="D203" s="78"/>
      <c r="E203" s="79"/>
      <c r="F203" s="47"/>
      <c r="G203" s="47"/>
      <c r="H203" s="47"/>
      <c r="I203" s="47"/>
      <c r="J203" s="53"/>
    </row>
    <row r="204" spans="2:10" s="21" customFormat="1" x14ac:dyDescent="0.25">
      <c r="B204" s="77" t="s">
        <v>359</v>
      </c>
      <c r="C204" s="50" t="s">
        <v>360</v>
      </c>
      <c r="D204" s="78" t="s">
        <v>136</v>
      </c>
      <c r="E204" s="79">
        <v>2</v>
      </c>
      <c r="F204" s="47"/>
      <c r="G204" s="47">
        <f t="shared" ref="G204:G267" si="13">F204*E204</f>
        <v>0</v>
      </c>
      <c r="H204" s="47"/>
      <c r="I204" s="47">
        <f t="shared" ref="I204:I228" si="14">H204*E204</f>
        <v>0</v>
      </c>
      <c r="J204" s="53">
        <f t="shared" ref="J204:J228" si="15">I204+G204</f>
        <v>0</v>
      </c>
    </row>
    <row r="205" spans="2:10" s="21" customFormat="1" x14ac:dyDescent="0.25">
      <c r="B205" s="77" t="s">
        <v>361</v>
      </c>
      <c r="C205" s="50" t="s">
        <v>362</v>
      </c>
      <c r="D205" s="80" t="s">
        <v>139</v>
      </c>
      <c r="E205" s="79">
        <v>1</v>
      </c>
      <c r="F205" s="47"/>
      <c r="G205" s="47">
        <f t="shared" si="13"/>
        <v>0</v>
      </c>
      <c r="H205" s="47"/>
      <c r="I205" s="47">
        <f t="shared" si="14"/>
        <v>0</v>
      </c>
      <c r="J205" s="53">
        <f t="shared" si="15"/>
        <v>0</v>
      </c>
    </row>
    <row r="206" spans="2:10" s="21" customFormat="1" x14ac:dyDescent="0.25">
      <c r="B206" s="77" t="s">
        <v>363</v>
      </c>
      <c r="C206" s="50" t="s">
        <v>364</v>
      </c>
      <c r="D206" s="78" t="s">
        <v>139</v>
      </c>
      <c r="E206" s="79">
        <v>1</v>
      </c>
      <c r="F206" s="47"/>
      <c r="G206" s="47">
        <f t="shared" si="13"/>
        <v>0</v>
      </c>
      <c r="H206" s="47"/>
      <c r="I206" s="47">
        <f t="shared" si="14"/>
        <v>0</v>
      </c>
      <c r="J206" s="53">
        <f t="shared" si="15"/>
        <v>0</v>
      </c>
    </row>
    <row r="207" spans="2:10" s="21" customFormat="1" x14ac:dyDescent="0.25">
      <c r="B207" s="77" t="s">
        <v>365</v>
      </c>
      <c r="C207" s="120" t="s">
        <v>366</v>
      </c>
      <c r="D207" s="78" t="s">
        <v>139</v>
      </c>
      <c r="E207" s="79">
        <v>1</v>
      </c>
      <c r="F207" s="47"/>
      <c r="G207" s="47">
        <f t="shared" si="13"/>
        <v>0</v>
      </c>
      <c r="H207" s="47"/>
      <c r="I207" s="47">
        <f t="shared" si="14"/>
        <v>0</v>
      </c>
      <c r="J207" s="53">
        <f t="shared" si="15"/>
        <v>0</v>
      </c>
    </row>
    <row r="208" spans="2:10" s="21" customFormat="1" x14ac:dyDescent="0.25">
      <c r="B208" s="77" t="s">
        <v>367</v>
      </c>
      <c r="C208" s="120" t="s">
        <v>368</v>
      </c>
      <c r="D208" s="78" t="s">
        <v>139</v>
      </c>
      <c r="E208" s="79">
        <v>1</v>
      </c>
      <c r="F208" s="47"/>
      <c r="G208" s="47">
        <f t="shared" si="13"/>
        <v>0</v>
      </c>
      <c r="H208" s="47"/>
      <c r="I208" s="47">
        <f t="shared" si="14"/>
        <v>0</v>
      </c>
      <c r="J208" s="53">
        <f t="shared" si="15"/>
        <v>0</v>
      </c>
    </row>
    <row r="209" spans="2:10" s="21" customFormat="1" x14ac:dyDescent="0.25">
      <c r="B209" s="77" t="s">
        <v>369</v>
      </c>
      <c r="C209" s="120" t="s">
        <v>370</v>
      </c>
      <c r="D209" s="78" t="s">
        <v>139</v>
      </c>
      <c r="E209" s="79">
        <v>1</v>
      </c>
      <c r="F209" s="47"/>
      <c r="G209" s="47">
        <f t="shared" si="13"/>
        <v>0</v>
      </c>
      <c r="H209" s="47"/>
      <c r="I209" s="47">
        <f t="shared" si="14"/>
        <v>0</v>
      </c>
      <c r="J209" s="53">
        <f t="shared" si="15"/>
        <v>0</v>
      </c>
    </row>
    <row r="210" spans="2:10" s="21" customFormat="1" x14ac:dyDescent="0.25">
      <c r="B210" s="77" t="s">
        <v>371</v>
      </c>
      <c r="C210" s="120" t="s">
        <v>372</v>
      </c>
      <c r="D210" s="78" t="s">
        <v>139</v>
      </c>
      <c r="E210" s="79">
        <v>1</v>
      </c>
      <c r="F210" s="47"/>
      <c r="G210" s="47">
        <f t="shared" si="13"/>
        <v>0</v>
      </c>
      <c r="H210" s="47"/>
      <c r="I210" s="47">
        <f t="shared" si="14"/>
        <v>0</v>
      </c>
      <c r="J210" s="53">
        <f t="shared" si="15"/>
        <v>0</v>
      </c>
    </row>
    <row r="211" spans="2:10" s="21" customFormat="1" x14ac:dyDescent="0.25">
      <c r="B211" s="77" t="s">
        <v>373</v>
      </c>
      <c r="C211" s="120" t="s">
        <v>374</v>
      </c>
      <c r="D211" s="78" t="s">
        <v>139</v>
      </c>
      <c r="E211" s="79">
        <v>1</v>
      </c>
      <c r="F211" s="47"/>
      <c r="G211" s="47">
        <f t="shared" si="13"/>
        <v>0</v>
      </c>
      <c r="H211" s="47"/>
      <c r="I211" s="47">
        <f t="shared" si="14"/>
        <v>0</v>
      </c>
      <c r="J211" s="53">
        <f t="shared" si="15"/>
        <v>0</v>
      </c>
    </row>
    <row r="212" spans="2:10" s="21" customFormat="1" x14ac:dyDescent="0.25">
      <c r="B212" s="77" t="s">
        <v>375</v>
      </c>
      <c r="C212" s="120" t="s">
        <v>376</v>
      </c>
      <c r="D212" s="78" t="s">
        <v>139</v>
      </c>
      <c r="E212" s="79">
        <v>1</v>
      </c>
      <c r="F212" s="47"/>
      <c r="G212" s="47">
        <f t="shared" si="13"/>
        <v>0</v>
      </c>
      <c r="H212" s="47"/>
      <c r="I212" s="47">
        <f t="shared" si="14"/>
        <v>0</v>
      </c>
      <c r="J212" s="53">
        <f t="shared" si="15"/>
        <v>0</v>
      </c>
    </row>
    <row r="213" spans="2:10" s="21" customFormat="1" x14ac:dyDescent="0.25">
      <c r="B213" s="77" t="s">
        <v>377</v>
      </c>
      <c r="C213" s="120" t="s">
        <v>378</v>
      </c>
      <c r="D213" s="78" t="s">
        <v>139</v>
      </c>
      <c r="E213" s="79">
        <v>1</v>
      </c>
      <c r="F213" s="47"/>
      <c r="G213" s="47">
        <f t="shared" si="13"/>
        <v>0</v>
      </c>
      <c r="H213" s="47"/>
      <c r="I213" s="47">
        <f t="shared" si="14"/>
        <v>0</v>
      </c>
      <c r="J213" s="53">
        <f t="shared" si="15"/>
        <v>0</v>
      </c>
    </row>
    <row r="214" spans="2:10" s="21" customFormat="1" x14ac:dyDescent="0.25">
      <c r="B214" s="77" t="s">
        <v>379</v>
      </c>
      <c r="C214" s="120" t="s">
        <v>380</v>
      </c>
      <c r="D214" s="78" t="s">
        <v>139</v>
      </c>
      <c r="E214" s="79">
        <v>1</v>
      </c>
      <c r="F214" s="47"/>
      <c r="G214" s="47">
        <f t="shared" si="13"/>
        <v>0</v>
      </c>
      <c r="H214" s="47"/>
      <c r="I214" s="47">
        <f t="shared" si="14"/>
        <v>0</v>
      </c>
      <c r="J214" s="53">
        <f t="shared" si="15"/>
        <v>0</v>
      </c>
    </row>
    <row r="215" spans="2:10" s="21" customFormat="1" x14ac:dyDescent="0.25">
      <c r="B215" s="77" t="s">
        <v>381</v>
      </c>
      <c r="C215" s="120" t="s">
        <v>382</v>
      </c>
      <c r="D215" s="78" t="s">
        <v>139</v>
      </c>
      <c r="E215" s="79">
        <v>1</v>
      </c>
      <c r="F215" s="47"/>
      <c r="G215" s="47">
        <f t="shared" si="13"/>
        <v>0</v>
      </c>
      <c r="H215" s="47"/>
      <c r="I215" s="47">
        <f t="shared" si="14"/>
        <v>0</v>
      </c>
      <c r="J215" s="53">
        <f t="shared" si="15"/>
        <v>0</v>
      </c>
    </row>
    <row r="216" spans="2:10" s="21" customFormat="1" x14ac:dyDescent="0.25">
      <c r="B216" s="77" t="s">
        <v>383</v>
      </c>
      <c r="C216" s="120" t="s">
        <v>384</v>
      </c>
      <c r="D216" s="78" t="s">
        <v>139</v>
      </c>
      <c r="E216" s="79">
        <v>1</v>
      </c>
      <c r="F216" s="47"/>
      <c r="G216" s="47">
        <f t="shared" si="13"/>
        <v>0</v>
      </c>
      <c r="H216" s="47"/>
      <c r="I216" s="47">
        <f t="shared" si="14"/>
        <v>0</v>
      </c>
      <c r="J216" s="53">
        <f t="shared" si="15"/>
        <v>0</v>
      </c>
    </row>
    <row r="217" spans="2:10" s="21" customFormat="1" x14ac:dyDescent="0.25">
      <c r="B217" s="77" t="s">
        <v>385</v>
      </c>
      <c r="C217" s="120" t="s">
        <v>386</v>
      </c>
      <c r="D217" s="78" t="s">
        <v>139</v>
      </c>
      <c r="E217" s="79">
        <v>1</v>
      </c>
      <c r="F217" s="47"/>
      <c r="G217" s="47">
        <f t="shared" si="13"/>
        <v>0</v>
      </c>
      <c r="H217" s="47"/>
      <c r="I217" s="47">
        <f t="shared" si="14"/>
        <v>0</v>
      </c>
      <c r="J217" s="53">
        <f t="shared" si="15"/>
        <v>0</v>
      </c>
    </row>
    <row r="218" spans="2:10" s="21" customFormat="1" x14ac:dyDescent="0.25">
      <c r="B218" s="77" t="s">
        <v>387</v>
      </c>
      <c r="C218" s="120" t="s">
        <v>388</v>
      </c>
      <c r="D218" s="78" t="s">
        <v>139</v>
      </c>
      <c r="E218" s="79">
        <v>1</v>
      </c>
      <c r="F218" s="47"/>
      <c r="G218" s="47">
        <f t="shared" si="13"/>
        <v>0</v>
      </c>
      <c r="H218" s="47"/>
      <c r="I218" s="47">
        <f t="shared" si="14"/>
        <v>0</v>
      </c>
      <c r="J218" s="53">
        <f t="shared" si="15"/>
        <v>0</v>
      </c>
    </row>
    <row r="219" spans="2:10" s="21" customFormat="1" x14ac:dyDescent="0.25">
      <c r="B219" s="77" t="s">
        <v>389</v>
      </c>
      <c r="C219" s="120" t="s">
        <v>390</v>
      </c>
      <c r="D219" s="78" t="s">
        <v>139</v>
      </c>
      <c r="E219" s="79">
        <v>1</v>
      </c>
      <c r="F219" s="47"/>
      <c r="G219" s="47">
        <f t="shared" si="13"/>
        <v>0</v>
      </c>
      <c r="H219" s="47"/>
      <c r="I219" s="47">
        <f t="shared" si="14"/>
        <v>0</v>
      </c>
      <c r="J219" s="53">
        <f t="shared" si="15"/>
        <v>0</v>
      </c>
    </row>
    <row r="220" spans="2:10" s="21" customFormat="1" x14ac:dyDescent="0.25">
      <c r="B220" s="77" t="s">
        <v>391</v>
      </c>
      <c r="C220" s="120" t="s">
        <v>392</v>
      </c>
      <c r="D220" s="78" t="s">
        <v>139</v>
      </c>
      <c r="E220" s="79">
        <v>1</v>
      </c>
      <c r="F220" s="47"/>
      <c r="G220" s="47">
        <f t="shared" si="13"/>
        <v>0</v>
      </c>
      <c r="H220" s="47"/>
      <c r="I220" s="47">
        <f t="shared" si="14"/>
        <v>0</v>
      </c>
      <c r="J220" s="53">
        <f t="shared" si="15"/>
        <v>0</v>
      </c>
    </row>
    <row r="221" spans="2:10" s="21" customFormat="1" x14ac:dyDescent="0.25">
      <c r="B221" s="77" t="s">
        <v>393</v>
      </c>
      <c r="C221" s="120" t="s">
        <v>394</v>
      </c>
      <c r="D221" s="78" t="s">
        <v>139</v>
      </c>
      <c r="E221" s="79">
        <v>1</v>
      </c>
      <c r="F221" s="47"/>
      <c r="G221" s="47">
        <f t="shared" si="13"/>
        <v>0</v>
      </c>
      <c r="H221" s="47"/>
      <c r="I221" s="47">
        <f t="shared" si="14"/>
        <v>0</v>
      </c>
      <c r="J221" s="53">
        <f t="shared" si="15"/>
        <v>0</v>
      </c>
    </row>
    <row r="222" spans="2:10" s="21" customFormat="1" x14ac:dyDescent="0.25">
      <c r="B222" s="77" t="s">
        <v>395</v>
      </c>
      <c r="C222" s="120" t="s">
        <v>396</v>
      </c>
      <c r="D222" s="78" t="s">
        <v>139</v>
      </c>
      <c r="E222" s="79">
        <v>1</v>
      </c>
      <c r="F222" s="47"/>
      <c r="G222" s="47">
        <f t="shared" si="13"/>
        <v>0</v>
      </c>
      <c r="H222" s="47"/>
      <c r="I222" s="47">
        <f t="shared" si="14"/>
        <v>0</v>
      </c>
      <c r="J222" s="53">
        <f t="shared" si="15"/>
        <v>0</v>
      </c>
    </row>
    <row r="223" spans="2:10" s="21" customFormat="1" x14ac:dyDescent="0.25">
      <c r="B223" s="77" t="s">
        <v>397</v>
      </c>
      <c r="C223" s="120" t="s">
        <v>398</v>
      </c>
      <c r="D223" s="78" t="s">
        <v>139</v>
      </c>
      <c r="E223" s="79">
        <v>1</v>
      </c>
      <c r="F223" s="47"/>
      <c r="G223" s="47">
        <f t="shared" si="13"/>
        <v>0</v>
      </c>
      <c r="H223" s="47"/>
      <c r="I223" s="47">
        <f t="shared" si="14"/>
        <v>0</v>
      </c>
      <c r="J223" s="53">
        <f t="shared" si="15"/>
        <v>0</v>
      </c>
    </row>
    <row r="224" spans="2:10" s="21" customFormat="1" x14ac:dyDescent="0.25">
      <c r="B224" s="77" t="s">
        <v>399</v>
      </c>
      <c r="C224" s="120" t="s">
        <v>400</v>
      </c>
      <c r="D224" s="78" t="s">
        <v>139</v>
      </c>
      <c r="E224" s="79">
        <v>1</v>
      </c>
      <c r="F224" s="47"/>
      <c r="G224" s="47">
        <f t="shared" si="13"/>
        <v>0</v>
      </c>
      <c r="H224" s="47"/>
      <c r="I224" s="47">
        <f t="shared" si="14"/>
        <v>0</v>
      </c>
      <c r="J224" s="53">
        <f t="shared" si="15"/>
        <v>0</v>
      </c>
    </row>
    <row r="225" spans="2:10" s="21" customFormat="1" x14ac:dyDescent="0.25">
      <c r="B225" s="77" t="s">
        <v>401</v>
      </c>
      <c r="C225" s="120" t="s">
        <v>402</v>
      </c>
      <c r="D225" s="78" t="s">
        <v>139</v>
      </c>
      <c r="E225" s="79">
        <v>1</v>
      </c>
      <c r="F225" s="47"/>
      <c r="G225" s="47">
        <f t="shared" si="13"/>
        <v>0</v>
      </c>
      <c r="H225" s="47"/>
      <c r="I225" s="47">
        <f t="shared" si="14"/>
        <v>0</v>
      </c>
      <c r="J225" s="53">
        <f t="shared" si="15"/>
        <v>0</v>
      </c>
    </row>
    <row r="226" spans="2:10" s="21" customFormat="1" x14ac:dyDescent="0.25">
      <c r="B226" s="77" t="s">
        <v>403</v>
      </c>
      <c r="C226" s="120" t="s">
        <v>404</v>
      </c>
      <c r="D226" s="78" t="s">
        <v>139</v>
      </c>
      <c r="E226" s="79">
        <v>1</v>
      </c>
      <c r="F226" s="47"/>
      <c r="G226" s="47">
        <f t="shared" si="13"/>
        <v>0</v>
      </c>
      <c r="H226" s="47"/>
      <c r="I226" s="47">
        <f t="shared" si="14"/>
        <v>0</v>
      </c>
      <c r="J226" s="53">
        <f t="shared" si="15"/>
        <v>0</v>
      </c>
    </row>
    <row r="227" spans="2:10" s="21" customFormat="1" x14ac:dyDescent="0.25">
      <c r="B227" s="77" t="s">
        <v>405</v>
      </c>
      <c r="C227" s="120" t="s">
        <v>205</v>
      </c>
      <c r="D227" s="78" t="s">
        <v>136</v>
      </c>
      <c r="E227" s="79">
        <v>6</v>
      </c>
      <c r="F227" s="47"/>
      <c r="G227" s="47">
        <f t="shared" si="13"/>
        <v>0</v>
      </c>
      <c r="H227" s="47"/>
      <c r="I227" s="47">
        <f t="shared" si="14"/>
        <v>0</v>
      </c>
      <c r="J227" s="53">
        <f t="shared" si="15"/>
        <v>0</v>
      </c>
    </row>
    <row r="228" spans="2:10" s="21" customFormat="1" x14ac:dyDescent="0.25">
      <c r="B228" s="77" t="s">
        <v>406</v>
      </c>
      <c r="C228" s="120" t="s">
        <v>159</v>
      </c>
      <c r="D228" s="78" t="s">
        <v>139</v>
      </c>
      <c r="E228" s="79">
        <v>22</v>
      </c>
      <c r="F228" s="47"/>
      <c r="G228" s="47">
        <f t="shared" si="13"/>
        <v>0</v>
      </c>
      <c r="H228" s="47"/>
      <c r="I228" s="47">
        <f t="shared" si="14"/>
        <v>0</v>
      </c>
      <c r="J228" s="53">
        <f t="shared" si="15"/>
        <v>0</v>
      </c>
    </row>
    <row r="229" spans="2:10" s="21" customFormat="1" x14ac:dyDescent="0.25">
      <c r="B229" s="77"/>
      <c r="C229" s="120"/>
      <c r="D229" s="78"/>
      <c r="E229" s="79"/>
      <c r="F229" s="47"/>
      <c r="G229" s="47"/>
      <c r="H229" s="47"/>
      <c r="I229" s="47"/>
      <c r="J229" s="53"/>
    </row>
    <row r="230" spans="2:10" s="21" customFormat="1" x14ac:dyDescent="0.25">
      <c r="B230" s="82" t="s">
        <v>407</v>
      </c>
      <c r="C230" s="121" t="s">
        <v>408</v>
      </c>
      <c r="D230" s="78"/>
      <c r="E230" s="79"/>
      <c r="F230" s="47"/>
      <c r="G230" s="47"/>
      <c r="H230" s="47"/>
      <c r="I230" s="47"/>
      <c r="J230" s="53"/>
    </row>
    <row r="231" spans="2:10" s="21" customFormat="1" x14ac:dyDescent="0.25">
      <c r="B231" s="77" t="s">
        <v>409</v>
      </c>
      <c r="C231" s="120" t="s">
        <v>410</v>
      </c>
      <c r="D231" s="78" t="s">
        <v>136</v>
      </c>
      <c r="E231" s="79">
        <v>1</v>
      </c>
      <c r="F231" s="47"/>
      <c r="G231" s="47">
        <f t="shared" si="13"/>
        <v>0</v>
      </c>
      <c r="H231" s="47"/>
      <c r="I231" s="47">
        <f t="shared" ref="I231:I272" si="16">H231*E231</f>
        <v>0</v>
      </c>
      <c r="J231" s="53">
        <f t="shared" ref="J231:J272" si="17">I231+G231</f>
        <v>0</v>
      </c>
    </row>
    <row r="232" spans="2:10" s="21" customFormat="1" x14ac:dyDescent="0.25">
      <c r="B232" s="77" t="s">
        <v>411</v>
      </c>
      <c r="C232" s="50" t="s">
        <v>412</v>
      </c>
      <c r="D232" s="78" t="s">
        <v>139</v>
      </c>
      <c r="E232" s="79">
        <v>1</v>
      </c>
      <c r="F232" s="47"/>
      <c r="G232" s="47">
        <f t="shared" si="13"/>
        <v>0</v>
      </c>
      <c r="H232" s="47"/>
      <c r="I232" s="47">
        <f t="shared" si="16"/>
        <v>0</v>
      </c>
      <c r="J232" s="53">
        <f t="shared" si="17"/>
        <v>0</v>
      </c>
    </row>
    <row r="233" spans="2:10" s="21" customFormat="1" x14ac:dyDescent="0.25">
      <c r="B233" s="77" t="s">
        <v>413</v>
      </c>
      <c r="C233" s="50" t="s">
        <v>414</v>
      </c>
      <c r="D233" s="78" t="s">
        <v>139</v>
      </c>
      <c r="E233" s="79">
        <v>1</v>
      </c>
      <c r="F233" s="47"/>
      <c r="G233" s="47">
        <f t="shared" si="13"/>
        <v>0</v>
      </c>
      <c r="H233" s="47"/>
      <c r="I233" s="47">
        <f t="shared" si="16"/>
        <v>0</v>
      </c>
      <c r="J233" s="53">
        <f t="shared" si="17"/>
        <v>0</v>
      </c>
    </row>
    <row r="234" spans="2:10" s="21" customFormat="1" x14ac:dyDescent="0.25">
      <c r="B234" s="77" t="s">
        <v>415</v>
      </c>
      <c r="C234" s="50" t="s">
        <v>416</v>
      </c>
      <c r="D234" s="78" t="s">
        <v>139</v>
      </c>
      <c r="E234" s="79">
        <v>1</v>
      </c>
      <c r="F234" s="47"/>
      <c r="G234" s="47">
        <f t="shared" si="13"/>
        <v>0</v>
      </c>
      <c r="H234" s="47"/>
      <c r="I234" s="47">
        <f t="shared" si="16"/>
        <v>0</v>
      </c>
      <c r="J234" s="53">
        <f t="shared" si="17"/>
        <v>0</v>
      </c>
    </row>
    <row r="235" spans="2:10" s="21" customFormat="1" x14ac:dyDescent="0.25">
      <c r="B235" s="77" t="s">
        <v>417</v>
      </c>
      <c r="C235" s="120" t="s">
        <v>418</v>
      </c>
      <c r="D235" s="78" t="s">
        <v>139</v>
      </c>
      <c r="E235" s="79">
        <v>1</v>
      </c>
      <c r="F235" s="47"/>
      <c r="G235" s="47">
        <f t="shared" si="13"/>
        <v>0</v>
      </c>
      <c r="H235" s="47"/>
      <c r="I235" s="47">
        <f t="shared" si="16"/>
        <v>0</v>
      </c>
      <c r="J235" s="53">
        <f t="shared" si="17"/>
        <v>0</v>
      </c>
    </row>
    <row r="236" spans="2:10" s="21" customFormat="1" x14ac:dyDescent="0.25">
      <c r="B236" s="77" t="s">
        <v>419</v>
      </c>
      <c r="C236" s="120" t="s">
        <v>159</v>
      </c>
      <c r="D236" s="78" t="s">
        <v>139</v>
      </c>
      <c r="E236" s="79">
        <v>4</v>
      </c>
      <c r="F236" s="47"/>
      <c r="G236" s="47">
        <f t="shared" si="13"/>
        <v>0</v>
      </c>
      <c r="H236" s="47"/>
      <c r="I236" s="47">
        <f t="shared" si="16"/>
        <v>0</v>
      </c>
      <c r="J236" s="53">
        <f t="shared" si="17"/>
        <v>0</v>
      </c>
    </row>
    <row r="237" spans="2:10" s="21" customFormat="1" x14ac:dyDescent="0.25">
      <c r="B237" s="83"/>
      <c r="C237" s="120"/>
      <c r="D237" s="78"/>
      <c r="E237" s="79"/>
      <c r="F237" s="47"/>
      <c r="G237" s="47">
        <f t="shared" si="13"/>
        <v>0</v>
      </c>
      <c r="H237" s="47"/>
      <c r="I237" s="47">
        <f t="shared" si="16"/>
        <v>0</v>
      </c>
      <c r="J237" s="53">
        <f t="shared" si="17"/>
        <v>0</v>
      </c>
    </row>
    <row r="238" spans="2:10" s="21" customFormat="1" x14ac:dyDescent="0.25">
      <c r="B238" s="84" t="s">
        <v>420</v>
      </c>
      <c r="C238" s="121" t="s">
        <v>421</v>
      </c>
      <c r="D238" s="78"/>
      <c r="E238" s="79"/>
      <c r="F238" s="47"/>
      <c r="G238" s="47">
        <f t="shared" si="13"/>
        <v>0</v>
      </c>
      <c r="H238" s="47"/>
      <c r="I238" s="47">
        <f t="shared" si="16"/>
        <v>0</v>
      </c>
      <c r="J238" s="53">
        <f t="shared" si="17"/>
        <v>0</v>
      </c>
    </row>
    <row r="239" spans="2:10" s="21" customFormat="1" x14ac:dyDescent="0.25">
      <c r="B239" s="83" t="s">
        <v>422</v>
      </c>
      <c r="C239" s="120" t="s">
        <v>423</v>
      </c>
      <c r="D239" s="78" t="s">
        <v>136</v>
      </c>
      <c r="E239" s="79">
        <v>1</v>
      </c>
      <c r="F239" s="47"/>
      <c r="G239" s="47">
        <f t="shared" si="13"/>
        <v>0</v>
      </c>
      <c r="H239" s="47"/>
      <c r="I239" s="47">
        <f t="shared" si="16"/>
        <v>0</v>
      </c>
      <c r="J239" s="53">
        <f t="shared" si="17"/>
        <v>0</v>
      </c>
    </row>
    <row r="240" spans="2:10" s="21" customFormat="1" x14ac:dyDescent="0.25">
      <c r="B240" s="83" t="s">
        <v>424</v>
      </c>
      <c r="C240" s="120" t="s">
        <v>425</v>
      </c>
      <c r="D240" s="78" t="s">
        <v>139</v>
      </c>
      <c r="E240" s="79">
        <v>1</v>
      </c>
      <c r="F240" s="47"/>
      <c r="G240" s="47">
        <f t="shared" si="13"/>
        <v>0</v>
      </c>
      <c r="H240" s="47"/>
      <c r="I240" s="47">
        <f t="shared" si="16"/>
        <v>0</v>
      </c>
      <c r="J240" s="53">
        <f t="shared" si="17"/>
        <v>0</v>
      </c>
    </row>
    <row r="241" spans="2:10" s="21" customFormat="1" x14ac:dyDescent="0.25">
      <c r="B241" s="83" t="s">
        <v>426</v>
      </c>
      <c r="C241" s="120" t="s">
        <v>427</v>
      </c>
      <c r="D241" s="78" t="s">
        <v>139</v>
      </c>
      <c r="E241" s="79">
        <v>1</v>
      </c>
      <c r="F241" s="47"/>
      <c r="G241" s="47">
        <f t="shared" si="13"/>
        <v>0</v>
      </c>
      <c r="H241" s="47"/>
      <c r="I241" s="47">
        <f t="shared" si="16"/>
        <v>0</v>
      </c>
      <c r="J241" s="53">
        <f t="shared" si="17"/>
        <v>0</v>
      </c>
    </row>
    <row r="242" spans="2:10" s="21" customFormat="1" x14ac:dyDescent="0.25">
      <c r="B242" s="83" t="s">
        <v>428</v>
      </c>
      <c r="C242" s="120" t="s">
        <v>429</v>
      </c>
      <c r="D242" s="78" t="s">
        <v>139</v>
      </c>
      <c r="E242" s="79">
        <v>1</v>
      </c>
      <c r="F242" s="47"/>
      <c r="G242" s="47">
        <f t="shared" si="13"/>
        <v>0</v>
      </c>
      <c r="H242" s="47"/>
      <c r="I242" s="47">
        <f t="shared" si="16"/>
        <v>0</v>
      </c>
      <c r="J242" s="53">
        <f t="shared" si="17"/>
        <v>0</v>
      </c>
    </row>
    <row r="243" spans="2:10" s="21" customFormat="1" x14ac:dyDescent="0.25">
      <c r="B243" s="83" t="s">
        <v>430</v>
      </c>
      <c r="C243" s="120" t="s">
        <v>431</v>
      </c>
      <c r="D243" s="78" t="s">
        <v>139</v>
      </c>
      <c r="E243" s="79">
        <v>1</v>
      </c>
      <c r="F243" s="47"/>
      <c r="G243" s="47">
        <f t="shared" si="13"/>
        <v>0</v>
      </c>
      <c r="H243" s="47"/>
      <c r="I243" s="47">
        <f t="shared" si="16"/>
        <v>0</v>
      </c>
      <c r="J243" s="53">
        <f t="shared" si="17"/>
        <v>0</v>
      </c>
    </row>
    <row r="244" spans="2:10" s="21" customFormat="1" x14ac:dyDescent="0.25">
      <c r="B244" s="83" t="s">
        <v>432</v>
      </c>
      <c r="C244" s="120" t="s">
        <v>433</v>
      </c>
      <c r="D244" s="78" t="s">
        <v>139</v>
      </c>
      <c r="E244" s="79">
        <v>1</v>
      </c>
      <c r="F244" s="47"/>
      <c r="G244" s="47">
        <f t="shared" si="13"/>
        <v>0</v>
      </c>
      <c r="H244" s="47"/>
      <c r="I244" s="47">
        <f t="shared" si="16"/>
        <v>0</v>
      </c>
      <c r="J244" s="53">
        <f t="shared" si="17"/>
        <v>0</v>
      </c>
    </row>
    <row r="245" spans="2:10" s="21" customFormat="1" x14ac:dyDescent="0.25">
      <c r="B245" s="83" t="s">
        <v>434</v>
      </c>
      <c r="C245" s="120" t="s">
        <v>435</v>
      </c>
      <c r="D245" s="78" t="s">
        <v>139</v>
      </c>
      <c r="E245" s="79">
        <v>1</v>
      </c>
      <c r="F245" s="47"/>
      <c r="G245" s="47">
        <f t="shared" si="13"/>
        <v>0</v>
      </c>
      <c r="H245" s="47"/>
      <c r="I245" s="47">
        <f t="shared" si="16"/>
        <v>0</v>
      </c>
      <c r="J245" s="53">
        <f t="shared" si="17"/>
        <v>0</v>
      </c>
    </row>
    <row r="246" spans="2:10" s="21" customFormat="1" x14ac:dyDescent="0.25">
      <c r="B246" s="83" t="s">
        <v>436</v>
      </c>
      <c r="C246" s="120" t="s">
        <v>437</v>
      </c>
      <c r="D246" s="78" t="s">
        <v>139</v>
      </c>
      <c r="E246" s="79">
        <v>1</v>
      </c>
      <c r="F246" s="47"/>
      <c r="G246" s="47">
        <f t="shared" si="13"/>
        <v>0</v>
      </c>
      <c r="H246" s="47"/>
      <c r="I246" s="47">
        <f t="shared" si="16"/>
        <v>0</v>
      </c>
      <c r="J246" s="53">
        <f t="shared" si="17"/>
        <v>0</v>
      </c>
    </row>
    <row r="247" spans="2:10" s="21" customFormat="1" x14ac:dyDescent="0.25">
      <c r="B247" s="83" t="s">
        <v>438</v>
      </c>
      <c r="C247" s="120" t="s">
        <v>439</v>
      </c>
      <c r="D247" s="78" t="s">
        <v>139</v>
      </c>
      <c r="E247" s="79">
        <v>1</v>
      </c>
      <c r="F247" s="47"/>
      <c r="G247" s="47">
        <f t="shared" si="13"/>
        <v>0</v>
      </c>
      <c r="H247" s="47"/>
      <c r="I247" s="47">
        <f t="shared" si="16"/>
        <v>0</v>
      </c>
      <c r="J247" s="53">
        <f t="shared" si="17"/>
        <v>0</v>
      </c>
    </row>
    <row r="248" spans="2:10" s="21" customFormat="1" x14ac:dyDescent="0.25">
      <c r="B248" s="83" t="s">
        <v>440</v>
      </c>
      <c r="C248" s="120" t="s">
        <v>205</v>
      </c>
      <c r="D248" s="78" t="s">
        <v>136</v>
      </c>
      <c r="E248" s="79">
        <v>2</v>
      </c>
      <c r="F248" s="47"/>
      <c r="G248" s="47">
        <f t="shared" si="13"/>
        <v>0</v>
      </c>
      <c r="H248" s="47"/>
      <c r="I248" s="47">
        <f t="shared" si="16"/>
        <v>0</v>
      </c>
      <c r="J248" s="53">
        <f t="shared" si="17"/>
        <v>0</v>
      </c>
    </row>
    <row r="249" spans="2:10" s="21" customFormat="1" x14ac:dyDescent="0.25">
      <c r="B249" s="83" t="s">
        <v>441</v>
      </c>
      <c r="C249" s="120" t="s">
        <v>159</v>
      </c>
      <c r="D249" s="78" t="s">
        <v>139</v>
      </c>
      <c r="E249" s="79">
        <v>8</v>
      </c>
      <c r="F249" s="47"/>
      <c r="G249" s="47">
        <f t="shared" si="13"/>
        <v>0</v>
      </c>
      <c r="H249" s="47"/>
      <c r="I249" s="47">
        <f t="shared" si="16"/>
        <v>0</v>
      </c>
      <c r="J249" s="53">
        <f t="shared" si="17"/>
        <v>0</v>
      </c>
    </row>
    <row r="250" spans="2:10" s="21" customFormat="1" x14ac:dyDescent="0.25">
      <c r="B250" s="83"/>
      <c r="C250" s="120"/>
      <c r="D250" s="78"/>
      <c r="E250" s="79"/>
      <c r="F250" s="47"/>
      <c r="G250" s="47">
        <f t="shared" si="13"/>
        <v>0</v>
      </c>
      <c r="H250" s="47"/>
      <c r="I250" s="47">
        <f t="shared" si="16"/>
        <v>0</v>
      </c>
      <c r="J250" s="53">
        <f t="shared" si="17"/>
        <v>0</v>
      </c>
    </row>
    <row r="251" spans="2:10" s="21" customFormat="1" x14ac:dyDescent="0.25">
      <c r="B251" s="84" t="s">
        <v>442</v>
      </c>
      <c r="C251" s="121" t="s">
        <v>443</v>
      </c>
      <c r="D251" s="78"/>
      <c r="E251" s="79"/>
      <c r="F251" s="47"/>
      <c r="G251" s="47">
        <f t="shared" si="13"/>
        <v>0</v>
      </c>
      <c r="H251" s="47"/>
      <c r="I251" s="47">
        <f t="shared" si="16"/>
        <v>0</v>
      </c>
      <c r="J251" s="53">
        <f t="shared" si="17"/>
        <v>0</v>
      </c>
    </row>
    <row r="252" spans="2:10" s="21" customFormat="1" x14ac:dyDescent="0.25">
      <c r="B252" s="83" t="s">
        <v>444</v>
      </c>
      <c r="C252" s="120" t="s">
        <v>445</v>
      </c>
      <c r="D252" s="78" t="s">
        <v>136</v>
      </c>
      <c r="E252" s="79">
        <v>2</v>
      </c>
      <c r="F252" s="47"/>
      <c r="G252" s="47">
        <f t="shared" si="13"/>
        <v>0</v>
      </c>
      <c r="H252" s="47"/>
      <c r="I252" s="47">
        <f t="shared" si="16"/>
        <v>0</v>
      </c>
      <c r="J252" s="53">
        <f t="shared" si="17"/>
        <v>0</v>
      </c>
    </row>
    <row r="253" spans="2:10" s="21" customFormat="1" x14ac:dyDescent="0.25">
      <c r="B253" s="83" t="s">
        <v>446</v>
      </c>
      <c r="C253" s="120" t="s">
        <v>447</v>
      </c>
      <c r="D253" s="78" t="s">
        <v>139</v>
      </c>
      <c r="E253" s="79">
        <v>1</v>
      </c>
      <c r="F253" s="47"/>
      <c r="G253" s="47">
        <f t="shared" si="13"/>
        <v>0</v>
      </c>
      <c r="H253" s="47"/>
      <c r="I253" s="47">
        <f t="shared" si="16"/>
        <v>0</v>
      </c>
      <c r="J253" s="53">
        <f t="shared" si="17"/>
        <v>0</v>
      </c>
    </row>
    <row r="254" spans="2:10" s="21" customFormat="1" x14ac:dyDescent="0.25">
      <c r="B254" s="83" t="s">
        <v>448</v>
      </c>
      <c r="C254" s="120" t="s">
        <v>449</v>
      </c>
      <c r="D254" s="78" t="s">
        <v>139</v>
      </c>
      <c r="E254" s="79">
        <v>1</v>
      </c>
      <c r="F254" s="47"/>
      <c r="G254" s="47">
        <f t="shared" si="13"/>
        <v>0</v>
      </c>
      <c r="H254" s="47"/>
      <c r="I254" s="47">
        <f t="shared" si="16"/>
        <v>0</v>
      </c>
      <c r="J254" s="53">
        <f t="shared" si="17"/>
        <v>0</v>
      </c>
    </row>
    <row r="255" spans="2:10" s="21" customFormat="1" x14ac:dyDescent="0.25">
      <c r="B255" s="83" t="s">
        <v>450</v>
      </c>
      <c r="C255" s="120" t="s">
        <v>451</v>
      </c>
      <c r="D255" s="78" t="s">
        <v>139</v>
      </c>
      <c r="E255" s="79">
        <v>1</v>
      </c>
      <c r="F255" s="47"/>
      <c r="G255" s="47">
        <f t="shared" si="13"/>
        <v>0</v>
      </c>
      <c r="H255" s="47"/>
      <c r="I255" s="47">
        <f t="shared" si="16"/>
        <v>0</v>
      </c>
      <c r="J255" s="53">
        <f t="shared" si="17"/>
        <v>0</v>
      </c>
    </row>
    <row r="256" spans="2:10" s="21" customFormat="1" x14ac:dyDescent="0.25">
      <c r="B256" s="83" t="s">
        <v>452</v>
      </c>
      <c r="C256" s="120" t="s">
        <v>453</v>
      </c>
      <c r="D256" s="78" t="s">
        <v>139</v>
      </c>
      <c r="E256" s="79">
        <v>1</v>
      </c>
      <c r="F256" s="47"/>
      <c r="G256" s="47">
        <f t="shared" si="13"/>
        <v>0</v>
      </c>
      <c r="H256" s="47"/>
      <c r="I256" s="47">
        <f t="shared" si="16"/>
        <v>0</v>
      </c>
      <c r="J256" s="53">
        <f t="shared" si="17"/>
        <v>0</v>
      </c>
    </row>
    <row r="257" spans="2:10" s="21" customFormat="1" x14ac:dyDescent="0.25">
      <c r="B257" s="83" t="s">
        <v>454</v>
      </c>
      <c r="C257" s="50" t="s">
        <v>455</v>
      </c>
      <c r="D257" s="78" t="s">
        <v>139</v>
      </c>
      <c r="E257" s="79">
        <v>1</v>
      </c>
      <c r="F257" s="47"/>
      <c r="G257" s="47">
        <f t="shared" si="13"/>
        <v>0</v>
      </c>
      <c r="H257" s="47"/>
      <c r="I257" s="47">
        <f t="shared" si="16"/>
        <v>0</v>
      </c>
      <c r="J257" s="53">
        <f t="shared" si="17"/>
        <v>0</v>
      </c>
    </row>
    <row r="258" spans="2:10" s="21" customFormat="1" x14ac:dyDescent="0.25">
      <c r="B258" s="83" t="s">
        <v>456</v>
      </c>
      <c r="C258" s="50" t="s">
        <v>457</v>
      </c>
      <c r="D258" s="78" t="s">
        <v>139</v>
      </c>
      <c r="E258" s="79">
        <v>1</v>
      </c>
      <c r="F258" s="47"/>
      <c r="G258" s="47">
        <f t="shared" si="13"/>
        <v>0</v>
      </c>
      <c r="H258" s="47"/>
      <c r="I258" s="47">
        <f t="shared" si="16"/>
        <v>0</v>
      </c>
      <c r="J258" s="53">
        <f t="shared" si="17"/>
        <v>0</v>
      </c>
    </row>
    <row r="259" spans="2:10" s="21" customFormat="1" x14ac:dyDescent="0.25">
      <c r="B259" s="83" t="s">
        <v>458</v>
      </c>
      <c r="C259" s="50" t="s">
        <v>459</v>
      </c>
      <c r="D259" s="78" t="s">
        <v>139</v>
      </c>
      <c r="E259" s="79">
        <v>1</v>
      </c>
      <c r="F259" s="47"/>
      <c r="G259" s="47">
        <f t="shared" si="13"/>
        <v>0</v>
      </c>
      <c r="H259" s="47"/>
      <c r="I259" s="47">
        <f t="shared" si="16"/>
        <v>0</v>
      </c>
      <c r="J259" s="53">
        <f t="shared" si="17"/>
        <v>0</v>
      </c>
    </row>
    <row r="260" spans="2:10" s="21" customFormat="1" x14ac:dyDescent="0.25">
      <c r="B260" s="83" t="s">
        <v>460</v>
      </c>
      <c r="C260" s="120" t="s">
        <v>461</v>
      </c>
      <c r="D260" s="78" t="s">
        <v>139</v>
      </c>
      <c r="E260" s="79">
        <v>1</v>
      </c>
      <c r="F260" s="47"/>
      <c r="G260" s="47">
        <f t="shared" si="13"/>
        <v>0</v>
      </c>
      <c r="H260" s="47"/>
      <c r="I260" s="47">
        <f t="shared" si="16"/>
        <v>0</v>
      </c>
      <c r="J260" s="53">
        <f t="shared" si="17"/>
        <v>0</v>
      </c>
    </row>
    <row r="261" spans="2:10" s="21" customFormat="1" x14ac:dyDescent="0.25">
      <c r="B261" s="83" t="s">
        <v>462</v>
      </c>
      <c r="C261" s="120" t="s">
        <v>463</v>
      </c>
      <c r="D261" s="78" t="s">
        <v>139</v>
      </c>
      <c r="E261" s="79">
        <v>1</v>
      </c>
      <c r="F261" s="47"/>
      <c r="G261" s="47">
        <f t="shared" si="13"/>
        <v>0</v>
      </c>
      <c r="H261" s="47"/>
      <c r="I261" s="47">
        <f t="shared" si="16"/>
        <v>0</v>
      </c>
      <c r="J261" s="53">
        <f t="shared" si="17"/>
        <v>0</v>
      </c>
    </row>
    <row r="262" spans="2:10" s="21" customFormat="1" x14ac:dyDescent="0.25">
      <c r="B262" s="83" t="s">
        <v>464</v>
      </c>
      <c r="C262" s="120" t="s">
        <v>465</v>
      </c>
      <c r="D262" s="78" t="s">
        <v>139</v>
      </c>
      <c r="E262" s="79">
        <v>1</v>
      </c>
      <c r="F262" s="47"/>
      <c r="G262" s="47">
        <f t="shared" si="13"/>
        <v>0</v>
      </c>
      <c r="H262" s="47"/>
      <c r="I262" s="47">
        <f t="shared" si="16"/>
        <v>0</v>
      </c>
      <c r="J262" s="53">
        <f t="shared" si="17"/>
        <v>0</v>
      </c>
    </row>
    <row r="263" spans="2:10" s="21" customFormat="1" x14ac:dyDescent="0.25">
      <c r="B263" s="83" t="s">
        <v>466</v>
      </c>
      <c r="C263" s="120" t="s">
        <v>467</v>
      </c>
      <c r="D263" s="78" t="s">
        <v>139</v>
      </c>
      <c r="E263" s="79">
        <v>1</v>
      </c>
      <c r="F263" s="47"/>
      <c r="G263" s="47">
        <f t="shared" si="13"/>
        <v>0</v>
      </c>
      <c r="H263" s="47"/>
      <c r="I263" s="47">
        <f t="shared" si="16"/>
        <v>0</v>
      </c>
      <c r="J263" s="53">
        <f t="shared" si="17"/>
        <v>0</v>
      </c>
    </row>
    <row r="264" spans="2:10" s="21" customFormat="1" x14ac:dyDescent="0.25">
      <c r="B264" s="83" t="s">
        <v>468</v>
      </c>
      <c r="C264" s="120" t="s">
        <v>469</v>
      </c>
      <c r="D264" s="78" t="s">
        <v>139</v>
      </c>
      <c r="E264" s="79">
        <v>1</v>
      </c>
      <c r="F264" s="47"/>
      <c r="G264" s="47">
        <f t="shared" si="13"/>
        <v>0</v>
      </c>
      <c r="H264" s="47"/>
      <c r="I264" s="47">
        <f t="shared" si="16"/>
        <v>0</v>
      </c>
      <c r="J264" s="53">
        <f t="shared" si="17"/>
        <v>0</v>
      </c>
    </row>
    <row r="265" spans="2:10" s="21" customFormat="1" x14ac:dyDescent="0.25">
      <c r="B265" s="83" t="s">
        <v>470</v>
      </c>
      <c r="C265" s="120" t="s">
        <v>471</v>
      </c>
      <c r="D265" s="78" t="s">
        <v>139</v>
      </c>
      <c r="E265" s="79">
        <v>1</v>
      </c>
      <c r="F265" s="47"/>
      <c r="G265" s="47">
        <f t="shared" si="13"/>
        <v>0</v>
      </c>
      <c r="H265" s="47"/>
      <c r="I265" s="47">
        <f t="shared" si="16"/>
        <v>0</v>
      </c>
      <c r="J265" s="53">
        <f t="shared" si="17"/>
        <v>0</v>
      </c>
    </row>
    <row r="266" spans="2:10" s="21" customFormat="1" x14ac:dyDescent="0.25">
      <c r="B266" s="83" t="s">
        <v>472</v>
      </c>
      <c r="C266" s="120" t="s">
        <v>473</v>
      </c>
      <c r="D266" s="78" t="s">
        <v>139</v>
      </c>
      <c r="E266" s="79">
        <v>1</v>
      </c>
      <c r="F266" s="47"/>
      <c r="G266" s="47">
        <f t="shared" si="13"/>
        <v>0</v>
      </c>
      <c r="H266" s="47"/>
      <c r="I266" s="47">
        <f t="shared" si="16"/>
        <v>0</v>
      </c>
      <c r="J266" s="53">
        <f t="shared" si="17"/>
        <v>0</v>
      </c>
    </row>
    <row r="267" spans="2:10" s="21" customFormat="1" x14ac:dyDescent="0.25">
      <c r="B267" s="83" t="s">
        <v>474</v>
      </c>
      <c r="C267" s="120" t="s">
        <v>159</v>
      </c>
      <c r="D267" s="78" t="s">
        <v>139</v>
      </c>
      <c r="E267" s="79">
        <v>14</v>
      </c>
      <c r="F267" s="47"/>
      <c r="G267" s="47">
        <f t="shared" si="13"/>
        <v>0</v>
      </c>
      <c r="H267" s="47"/>
      <c r="I267" s="47">
        <f t="shared" si="16"/>
        <v>0</v>
      </c>
      <c r="J267" s="53">
        <f t="shared" si="17"/>
        <v>0</v>
      </c>
    </row>
    <row r="268" spans="2:10" s="21" customFormat="1" x14ac:dyDescent="0.25">
      <c r="B268" s="83"/>
      <c r="C268" s="120"/>
      <c r="D268" s="78"/>
      <c r="E268" s="79"/>
      <c r="F268" s="47"/>
      <c r="G268" s="47">
        <f t="shared" ref="G268:G272" si="18">F268*E268</f>
        <v>0</v>
      </c>
      <c r="H268" s="47"/>
      <c r="I268" s="47">
        <f t="shared" si="16"/>
        <v>0</v>
      </c>
      <c r="J268" s="53">
        <f t="shared" si="17"/>
        <v>0</v>
      </c>
    </row>
    <row r="269" spans="2:10" s="21" customFormat="1" x14ac:dyDescent="0.25">
      <c r="B269" s="84" t="s">
        <v>475</v>
      </c>
      <c r="C269" s="121" t="s">
        <v>476</v>
      </c>
      <c r="D269" s="78"/>
      <c r="E269" s="79"/>
      <c r="F269" s="47"/>
      <c r="G269" s="47">
        <f t="shared" si="18"/>
        <v>0</v>
      </c>
      <c r="H269" s="47"/>
      <c r="I269" s="47">
        <f t="shared" si="16"/>
        <v>0</v>
      </c>
      <c r="J269" s="53">
        <f t="shared" si="17"/>
        <v>0</v>
      </c>
    </row>
    <row r="270" spans="2:10" s="21" customFormat="1" x14ac:dyDescent="0.25">
      <c r="B270" s="83" t="s">
        <v>477</v>
      </c>
      <c r="C270" s="120" t="s">
        <v>478</v>
      </c>
      <c r="D270" s="78" t="s">
        <v>136</v>
      </c>
      <c r="E270" s="79">
        <v>1</v>
      </c>
      <c r="F270" s="47"/>
      <c r="G270" s="47">
        <f t="shared" si="18"/>
        <v>0</v>
      </c>
      <c r="H270" s="47"/>
      <c r="I270" s="47">
        <f t="shared" si="16"/>
        <v>0</v>
      </c>
      <c r="J270" s="53">
        <f t="shared" si="17"/>
        <v>0</v>
      </c>
    </row>
    <row r="271" spans="2:10" s="21" customFormat="1" x14ac:dyDescent="0.25">
      <c r="B271" s="83" t="s">
        <v>479</v>
      </c>
      <c r="C271" s="120" t="s">
        <v>480</v>
      </c>
      <c r="D271" s="78" t="s">
        <v>136</v>
      </c>
      <c r="E271" s="79">
        <v>1</v>
      </c>
      <c r="F271" s="47"/>
      <c r="G271" s="47">
        <f t="shared" si="18"/>
        <v>0</v>
      </c>
      <c r="H271" s="47"/>
      <c r="I271" s="47">
        <f t="shared" si="16"/>
        <v>0</v>
      </c>
      <c r="J271" s="53">
        <f t="shared" si="17"/>
        <v>0</v>
      </c>
    </row>
    <row r="272" spans="2:10" s="21" customFormat="1" x14ac:dyDescent="0.25">
      <c r="B272" s="83" t="s">
        <v>481</v>
      </c>
      <c r="C272" s="120" t="s">
        <v>482</v>
      </c>
      <c r="D272" s="78" t="s">
        <v>136</v>
      </c>
      <c r="E272" s="79">
        <v>1</v>
      </c>
      <c r="F272" s="47"/>
      <c r="G272" s="47">
        <f t="shared" si="18"/>
        <v>0</v>
      </c>
      <c r="H272" s="47"/>
      <c r="I272" s="47">
        <f t="shared" si="16"/>
        <v>0</v>
      </c>
      <c r="J272" s="53">
        <f t="shared" si="17"/>
        <v>0</v>
      </c>
    </row>
    <row r="273" spans="2:10" s="21" customFormat="1" x14ac:dyDescent="0.25">
      <c r="B273" s="83"/>
      <c r="C273" s="120"/>
      <c r="D273" s="78"/>
      <c r="E273" s="79"/>
      <c r="F273" s="47"/>
      <c r="G273" s="47"/>
      <c r="H273" s="47"/>
      <c r="I273" s="47"/>
      <c r="J273" s="53"/>
    </row>
    <row r="274" spans="2:10" s="21" customFormat="1" x14ac:dyDescent="0.2">
      <c r="B274" s="67" t="s">
        <v>483</v>
      </c>
      <c r="C274" s="117" t="s">
        <v>484</v>
      </c>
      <c r="D274" s="68"/>
      <c r="E274" s="85"/>
      <c r="F274" s="69"/>
      <c r="G274" s="70">
        <f>SUM(G275:G330)</f>
        <v>0</v>
      </c>
      <c r="H274" s="70"/>
      <c r="I274" s="70">
        <f>SUM(I275:I330)</f>
        <v>0</v>
      </c>
      <c r="J274" s="71">
        <f>SUM(J275:J330)</f>
        <v>0</v>
      </c>
    </row>
    <row r="275" spans="2:10" s="21" customFormat="1" x14ac:dyDescent="0.2">
      <c r="B275" s="72"/>
      <c r="C275" s="118"/>
      <c r="D275" s="73"/>
      <c r="E275" s="86"/>
      <c r="F275" s="74"/>
      <c r="G275" s="74"/>
      <c r="H275" s="74"/>
      <c r="I275" s="74"/>
      <c r="J275" s="87"/>
    </row>
    <row r="276" spans="2:10" s="21" customFormat="1" x14ac:dyDescent="0.25">
      <c r="B276" s="84" t="s">
        <v>485</v>
      </c>
      <c r="C276" s="28" t="s">
        <v>486</v>
      </c>
      <c r="D276" s="78"/>
      <c r="E276" s="79"/>
      <c r="F276" s="47"/>
      <c r="G276" s="47">
        <f t="shared" ref="G276:G339" si="19">F276*E276</f>
        <v>0</v>
      </c>
      <c r="H276" s="47"/>
      <c r="I276" s="47">
        <f t="shared" ref="I276:I339" si="20">H276*E276</f>
        <v>0</v>
      </c>
      <c r="J276" s="53">
        <f t="shared" ref="J276:J339" si="21">I276+G276</f>
        <v>0</v>
      </c>
    </row>
    <row r="277" spans="2:10" s="21" customFormat="1" x14ac:dyDescent="0.25">
      <c r="B277" s="83" t="s">
        <v>487</v>
      </c>
      <c r="C277" s="50" t="s">
        <v>488</v>
      </c>
      <c r="D277" s="78" t="s">
        <v>136</v>
      </c>
      <c r="E277" s="79">
        <v>1</v>
      </c>
      <c r="F277" s="47"/>
      <c r="G277" s="47">
        <f t="shared" si="19"/>
        <v>0</v>
      </c>
      <c r="H277" s="47"/>
      <c r="I277" s="47">
        <f t="shared" si="20"/>
        <v>0</v>
      </c>
      <c r="J277" s="53">
        <f t="shared" si="21"/>
        <v>0</v>
      </c>
    </row>
    <row r="278" spans="2:10" s="21" customFormat="1" x14ac:dyDescent="0.25">
      <c r="B278" s="83" t="s">
        <v>489</v>
      </c>
      <c r="C278" s="124" t="s">
        <v>746</v>
      </c>
      <c r="D278" s="78" t="s">
        <v>139</v>
      </c>
      <c r="E278" s="79">
        <v>1</v>
      </c>
      <c r="F278" s="47"/>
      <c r="G278" s="47">
        <f t="shared" si="19"/>
        <v>0</v>
      </c>
      <c r="H278" s="47"/>
      <c r="I278" s="47">
        <f t="shared" si="20"/>
        <v>0</v>
      </c>
      <c r="J278" s="53">
        <f t="shared" si="21"/>
        <v>0</v>
      </c>
    </row>
    <row r="279" spans="2:10" s="21" customFormat="1" x14ac:dyDescent="0.25">
      <c r="B279" s="83"/>
      <c r="C279" s="50"/>
      <c r="D279" s="78"/>
      <c r="E279" s="79"/>
      <c r="F279" s="47"/>
      <c r="G279" s="47">
        <f t="shared" si="19"/>
        <v>0</v>
      </c>
      <c r="H279" s="47"/>
      <c r="I279" s="47">
        <f t="shared" si="20"/>
        <v>0</v>
      </c>
      <c r="J279" s="53">
        <f t="shared" si="21"/>
        <v>0</v>
      </c>
    </row>
    <row r="280" spans="2:10" s="21" customFormat="1" x14ac:dyDescent="0.25">
      <c r="B280" s="84" t="s">
        <v>490</v>
      </c>
      <c r="C280" s="28" t="s">
        <v>491</v>
      </c>
      <c r="D280" s="78"/>
      <c r="E280" s="79"/>
      <c r="F280" s="47"/>
      <c r="G280" s="47">
        <f t="shared" si="19"/>
        <v>0</v>
      </c>
      <c r="H280" s="47"/>
      <c r="I280" s="47">
        <f t="shared" si="20"/>
        <v>0</v>
      </c>
      <c r="J280" s="53">
        <f t="shared" si="21"/>
        <v>0</v>
      </c>
    </row>
    <row r="281" spans="2:10" s="21" customFormat="1" x14ac:dyDescent="0.25">
      <c r="B281" s="83" t="s">
        <v>492</v>
      </c>
      <c r="C281" s="50" t="s">
        <v>493</v>
      </c>
      <c r="D281" s="78" t="s">
        <v>136</v>
      </c>
      <c r="E281" s="79">
        <v>1</v>
      </c>
      <c r="F281" s="47"/>
      <c r="G281" s="47">
        <f t="shared" si="19"/>
        <v>0</v>
      </c>
      <c r="H281" s="47"/>
      <c r="I281" s="47">
        <f t="shared" si="20"/>
        <v>0</v>
      </c>
      <c r="J281" s="53">
        <f t="shared" si="21"/>
        <v>0</v>
      </c>
    </row>
    <row r="282" spans="2:10" s="21" customFormat="1" x14ac:dyDescent="0.25">
      <c r="B282" s="83" t="s">
        <v>494</v>
      </c>
      <c r="C282" s="124" t="s">
        <v>747</v>
      </c>
      <c r="D282" s="78" t="s">
        <v>139</v>
      </c>
      <c r="E282" s="79">
        <v>1</v>
      </c>
      <c r="F282" s="47"/>
      <c r="G282" s="47">
        <f t="shared" si="19"/>
        <v>0</v>
      </c>
      <c r="H282" s="47"/>
      <c r="I282" s="47">
        <f t="shared" si="20"/>
        <v>0</v>
      </c>
      <c r="J282" s="53">
        <f t="shared" si="21"/>
        <v>0</v>
      </c>
    </row>
    <row r="283" spans="2:10" s="21" customFormat="1" x14ac:dyDescent="0.25">
      <c r="B283" s="83"/>
      <c r="C283" s="50"/>
      <c r="D283" s="78"/>
      <c r="E283" s="79"/>
      <c r="F283" s="47"/>
      <c r="G283" s="47">
        <f t="shared" si="19"/>
        <v>0</v>
      </c>
      <c r="H283" s="47"/>
      <c r="I283" s="47">
        <f t="shared" si="20"/>
        <v>0</v>
      </c>
      <c r="J283" s="53">
        <f t="shared" si="21"/>
        <v>0</v>
      </c>
    </row>
    <row r="284" spans="2:10" s="21" customFormat="1" x14ac:dyDescent="0.25">
      <c r="B284" s="84" t="s">
        <v>495</v>
      </c>
      <c r="C284" s="28" t="s">
        <v>496</v>
      </c>
      <c r="D284" s="78"/>
      <c r="E284" s="79"/>
      <c r="F284" s="47"/>
      <c r="G284" s="47">
        <f t="shared" si="19"/>
        <v>0</v>
      </c>
      <c r="H284" s="47"/>
      <c r="I284" s="47">
        <f t="shared" si="20"/>
        <v>0</v>
      </c>
      <c r="J284" s="53">
        <f t="shared" si="21"/>
        <v>0</v>
      </c>
    </row>
    <row r="285" spans="2:10" s="21" customFormat="1" x14ac:dyDescent="0.25">
      <c r="B285" s="83" t="s">
        <v>497</v>
      </c>
      <c r="C285" s="50" t="s">
        <v>498</v>
      </c>
      <c r="D285" s="78" t="s">
        <v>136</v>
      </c>
      <c r="E285" s="79">
        <v>1</v>
      </c>
      <c r="F285" s="47"/>
      <c r="G285" s="47">
        <f t="shared" si="19"/>
        <v>0</v>
      </c>
      <c r="H285" s="47"/>
      <c r="I285" s="47">
        <f t="shared" si="20"/>
        <v>0</v>
      </c>
      <c r="J285" s="53">
        <f t="shared" si="21"/>
        <v>0</v>
      </c>
    </row>
    <row r="286" spans="2:10" s="21" customFormat="1" x14ac:dyDescent="0.25">
      <c r="B286" s="83" t="s">
        <v>499</v>
      </c>
      <c r="C286" s="124" t="s">
        <v>748</v>
      </c>
      <c r="D286" s="78" t="s">
        <v>139</v>
      </c>
      <c r="E286" s="79">
        <v>1</v>
      </c>
      <c r="F286" s="47"/>
      <c r="G286" s="47">
        <f t="shared" si="19"/>
        <v>0</v>
      </c>
      <c r="H286" s="47"/>
      <c r="I286" s="47">
        <f t="shared" si="20"/>
        <v>0</v>
      </c>
      <c r="J286" s="53">
        <f t="shared" si="21"/>
        <v>0</v>
      </c>
    </row>
    <row r="287" spans="2:10" s="21" customFormat="1" x14ac:dyDescent="0.25">
      <c r="B287" s="83"/>
      <c r="C287" s="50"/>
      <c r="D287" s="78"/>
      <c r="E287" s="79"/>
      <c r="F287" s="47"/>
      <c r="G287" s="47">
        <f t="shared" si="19"/>
        <v>0</v>
      </c>
      <c r="H287" s="47"/>
      <c r="I287" s="47">
        <f t="shared" si="20"/>
        <v>0</v>
      </c>
      <c r="J287" s="53">
        <f t="shared" si="21"/>
        <v>0</v>
      </c>
    </row>
    <row r="288" spans="2:10" s="21" customFormat="1" x14ac:dyDescent="0.25">
      <c r="B288" s="84" t="s">
        <v>500</v>
      </c>
      <c r="C288" s="28" t="s">
        <v>501</v>
      </c>
      <c r="D288" s="78"/>
      <c r="E288" s="79"/>
      <c r="F288" s="47"/>
      <c r="G288" s="47">
        <f t="shared" si="19"/>
        <v>0</v>
      </c>
      <c r="H288" s="47"/>
      <c r="I288" s="47">
        <f t="shared" si="20"/>
        <v>0</v>
      </c>
      <c r="J288" s="53">
        <f t="shared" si="21"/>
        <v>0</v>
      </c>
    </row>
    <row r="289" spans="2:10" s="21" customFormat="1" x14ac:dyDescent="0.25">
      <c r="B289" s="83" t="s">
        <v>502</v>
      </c>
      <c r="C289" s="50" t="s">
        <v>503</v>
      </c>
      <c r="D289" s="78" t="s">
        <v>136</v>
      </c>
      <c r="E289" s="79">
        <v>1</v>
      </c>
      <c r="F289" s="47"/>
      <c r="G289" s="47">
        <f t="shared" si="19"/>
        <v>0</v>
      </c>
      <c r="H289" s="47"/>
      <c r="I289" s="47">
        <f t="shared" si="20"/>
        <v>0</v>
      </c>
      <c r="J289" s="53">
        <f t="shared" si="21"/>
        <v>0</v>
      </c>
    </row>
    <row r="290" spans="2:10" s="21" customFormat="1" x14ac:dyDescent="0.25">
      <c r="B290" s="83" t="s">
        <v>504</v>
      </c>
      <c r="C290" s="124" t="s">
        <v>749</v>
      </c>
      <c r="D290" s="78" t="s">
        <v>139</v>
      </c>
      <c r="E290" s="79">
        <v>1</v>
      </c>
      <c r="F290" s="47"/>
      <c r="G290" s="47">
        <f t="shared" si="19"/>
        <v>0</v>
      </c>
      <c r="H290" s="47"/>
      <c r="I290" s="47">
        <f t="shared" si="20"/>
        <v>0</v>
      </c>
      <c r="J290" s="53">
        <f t="shared" si="21"/>
        <v>0</v>
      </c>
    </row>
    <row r="291" spans="2:10" s="21" customFormat="1" x14ac:dyDescent="0.25">
      <c r="B291" s="83"/>
      <c r="C291" s="50"/>
      <c r="D291" s="78"/>
      <c r="E291" s="79"/>
      <c r="F291" s="47"/>
      <c r="G291" s="47">
        <f t="shared" si="19"/>
        <v>0</v>
      </c>
      <c r="H291" s="47"/>
      <c r="I291" s="47">
        <f t="shared" si="20"/>
        <v>0</v>
      </c>
      <c r="J291" s="53">
        <f t="shared" si="21"/>
        <v>0</v>
      </c>
    </row>
    <row r="292" spans="2:10" s="21" customFormat="1" x14ac:dyDescent="0.25">
      <c r="B292" s="88" t="s">
        <v>505</v>
      </c>
      <c r="C292" s="28" t="s">
        <v>506</v>
      </c>
      <c r="D292" s="78"/>
      <c r="E292" s="79"/>
      <c r="F292" s="47"/>
      <c r="G292" s="47">
        <f t="shared" si="19"/>
        <v>0</v>
      </c>
      <c r="H292" s="47"/>
      <c r="I292" s="47">
        <f t="shared" si="20"/>
        <v>0</v>
      </c>
      <c r="J292" s="53">
        <f t="shared" si="21"/>
        <v>0</v>
      </c>
    </row>
    <row r="293" spans="2:10" s="21" customFormat="1" x14ac:dyDescent="0.25">
      <c r="B293" s="89" t="s">
        <v>507</v>
      </c>
      <c r="C293" s="50" t="s">
        <v>508</v>
      </c>
      <c r="D293" s="78" t="s">
        <v>136</v>
      </c>
      <c r="E293" s="79">
        <v>1</v>
      </c>
      <c r="F293" s="47"/>
      <c r="G293" s="47">
        <f t="shared" si="19"/>
        <v>0</v>
      </c>
      <c r="H293" s="47"/>
      <c r="I293" s="47">
        <f t="shared" si="20"/>
        <v>0</v>
      </c>
      <c r="J293" s="53">
        <f t="shared" si="21"/>
        <v>0</v>
      </c>
    </row>
    <row r="294" spans="2:10" s="21" customFormat="1" x14ac:dyDescent="0.25">
      <c r="B294" s="89" t="s">
        <v>509</v>
      </c>
      <c r="C294" s="124" t="s">
        <v>750</v>
      </c>
      <c r="D294" s="78" t="s">
        <v>139</v>
      </c>
      <c r="E294" s="79">
        <v>1</v>
      </c>
      <c r="F294" s="47"/>
      <c r="G294" s="47">
        <f t="shared" si="19"/>
        <v>0</v>
      </c>
      <c r="H294" s="47"/>
      <c r="I294" s="47">
        <f t="shared" si="20"/>
        <v>0</v>
      </c>
      <c r="J294" s="53">
        <f t="shared" si="21"/>
        <v>0</v>
      </c>
    </row>
    <row r="295" spans="2:10" s="21" customFormat="1" x14ac:dyDescent="0.25">
      <c r="B295" s="88"/>
      <c r="C295" s="50"/>
      <c r="D295" s="78"/>
      <c r="E295" s="79"/>
      <c r="F295" s="47"/>
      <c r="G295" s="47">
        <f t="shared" si="19"/>
        <v>0</v>
      </c>
      <c r="H295" s="47"/>
      <c r="I295" s="47">
        <f t="shared" si="20"/>
        <v>0</v>
      </c>
      <c r="J295" s="53">
        <f t="shared" si="21"/>
        <v>0</v>
      </c>
    </row>
    <row r="296" spans="2:10" s="21" customFormat="1" x14ac:dyDescent="0.25">
      <c r="B296" s="88" t="s">
        <v>510</v>
      </c>
      <c r="C296" s="28" t="s">
        <v>511</v>
      </c>
      <c r="D296" s="78"/>
      <c r="E296" s="79"/>
      <c r="F296" s="47"/>
      <c r="G296" s="47">
        <f t="shared" si="19"/>
        <v>0</v>
      </c>
      <c r="H296" s="47"/>
      <c r="I296" s="47">
        <f t="shared" si="20"/>
        <v>0</v>
      </c>
      <c r="J296" s="53">
        <f t="shared" si="21"/>
        <v>0</v>
      </c>
    </row>
    <row r="297" spans="2:10" s="21" customFormat="1" x14ac:dyDescent="0.25">
      <c r="B297" s="89" t="s">
        <v>512</v>
      </c>
      <c r="C297" s="124" t="s">
        <v>757</v>
      </c>
      <c r="D297" s="78" t="s">
        <v>136</v>
      </c>
      <c r="E297" s="79">
        <v>1</v>
      </c>
      <c r="F297" s="47"/>
      <c r="G297" s="47">
        <f t="shared" si="19"/>
        <v>0</v>
      </c>
      <c r="H297" s="47"/>
      <c r="I297" s="47">
        <f t="shared" si="20"/>
        <v>0</v>
      </c>
      <c r="J297" s="53">
        <f t="shared" si="21"/>
        <v>0</v>
      </c>
    </row>
    <row r="298" spans="2:10" s="21" customFormat="1" x14ac:dyDescent="0.25">
      <c r="B298" s="89" t="s">
        <v>513</v>
      </c>
      <c r="C298" s="124" t="s">
        <v>751</v>
      </c>
      <c r="D298" s="78" t="s">
        <v>139</v>
      </c>
      <c r="E298" s="79">
        <v>1</v>
      </c>
      <c r="F298" s="47"/>
      <c r="G298" s="47">
        <f t="shared" si="19"/>
        <v>0</v>
      </c>
      <c r="H298" s="47"/>
      <c r="I298" s="47">
        <f t="shared" si="20"/>
        <v>0</v>
      </c>
      <c r="J298" s="53">
        <f t="shared" si="21"/>
        <v>0</v>
      </c>
    </row>
    <row r="299" spans="2:10" s="21" customFormat="1" x14ac:dyDescent="0.25">
      <c r="B299" s="88"/>
      <c r="C299" s="50"/>
      <c r="D299" s="78"/>
      <c r="E299" s="79"/>
      <c r="F299" s="47"/>
      <c r="G299" s="47">
        <f t="shared" si="19"/>
        <v>0</v>
      </c>
      <c r="H299" s="47"/>
      <c r="I299" s="47">
        <f t="shared" si="20"/>
        <v>0</v>
      </c>
      <c r="J299" s="53">
        <f t="shared" si="21"/>
        <v>0</v>
      </c>
    </row>
    <row r="300" spans="2:10" s="21" customFormat="1" x14ac:dyDescent="0.25">
      <c r="B300" s="88" t="s">
        <v>514</v>
      </c>
      <c r="C300" s="28" t="s">
        <v>515</v>
      </c>
      <c r="D300" s="78"/>
      <c r="E300" s="79"/>
      <c r="F300" s="47"/>
      <c r="G300" s="47">
        <f>F300*E300</f>
        <v>0</v>
      </c>
      <c r="H300" s="47"/>
      <c r="I300" s="47">
        <f>H300*E300</f>
        <v>0</v>
      </c>
      <c r="J300" s="53">
        <f>I300+G300</f>
        <v>0</v>
      </c>
    </row>
    <row r="301" spans="2:10" s="21" customFormat="1" x14ac:dyDescent="0.25">
      <c r="B301" s="89" t="s">
        <v>516</v>
      </c>
      <c r="C301" s="50" t="s">
        <v>517</v>
      </c>
      <c r="D301" s="78" t="s">
        <v>136</v>
      </c>
      <c r="E301" s="79">
        <v>1</v>
      </c>
      <c r="F301" s="47"/>
      <c r="G301" s="47">
        <f>F301*E301</f>
        <v>0</v>
      </c>
      <c r="H301" s="47"/>
      <c r="I301" s="47">
        <f>H301*E301</f>
        <v>0</v>
      </c>
      <c r="J301" s="53">
        <f>I301+G301</f>
        <v>0</v>
      </c>
    </row>
    <row r="302" spans="2:10" s="21" customFormat="1" x14ac:dyDescent="0.25">
      <c r="B302" s="89" t="s">
        <v>518</v>
      </c>
      <c r="C302" s="50" t="s">
        <v>519</v>
      </c>
      <c r="D302" s="78" t="s">
        <v>139</v>
      </c>
      <c r="E302" s="79">
        <v>1</v>
      </c>
      <c r="F302" s="47"/>
      <c r="G302" s="47">
        <f>F302*E302</f>
        <v>0</v>
      </c>
      <c r="H302" s="47"/>
      <c r="I302" s="47">
        <f>H302*E302</f>
        <v>0</v>
      </c>
      <c r="J302" s="53">
        <f>I302+G302</f>
        <v>0</v>
      </c>
    </row>
    <row r="303" spans="2:10" s="21" customFormat="1" x14ac:dyDescent="0.25">
      <c r="B303" s="88"/>
      <c r="C303" s="50"/>
      <c r="D303" s="78"/>
      <c r="E303" s="79"/>
      <c r="F303" s="47"/>
      <c r="G303" s="47"/>
      <c r="H303" s="47"/>
      <c r="I303" s="47"/>
      <c r="J303" s="53"/>
    </row>
    <row r="304" spans="2:10" s="21" customFormat="1" x14ac:dyDescent="0.25">
      <c r="B304" s="88" t="s">
        <v>520</v>
      </c>
      <c r="C304" s="28" t="s">
        <v>521</v>
      </c>
      <c r="D304" s="78"/>
      <c r="E304" s="79"/>
      <c r="F304" s="47"/>
      <c r="G304" s="47">
        <f t="shared" ref="G304:G314" si="22">F304*E304</f>
        <v>0</v>
      </c>
      <c r="H304" s="47"/>
      <c r="I304" s="47">
        <f t="shared" ref="I304:I314" si="23">H304*E304</f>
        <v>0</v>
      </c>
      <c r="J304" s="53">
        <f t="shared" ref="J304:J314" si="24">I304+G304</f>
        <v>0</v>
      </c>
    </row>
    <row r="305" spans="2:10" s="21" customFormat="1" x14ac:dyDescent="0.25">
      <c r="B305" s="89" t="s">
        <v>522</v>
      </c>
      <c r="C305" s="50" t="s">
        <v>523</v>
      </c>
      <c r="D305" s="78" t="s">
        <v>136</v>
      </c>
      <c r="E305" s="79">
        <v>1</v>
      </c>
      <c r="F305" s="47"/>
      <c r="G305" s="47">
        <f t="shared" si="22"/>
        <v>0</v>
      </c>
      <c r="H305" s="47"/>
      <c r="I305" s="47">
        <f t="shared" si="23"/>
        <v>0</v>
      </c>
      <c r="J305" s="53">
        <f t="shared" si="24"/>
        <v>0</v>
      </c>
    </row>
    <row r="306" spans="2:10" s="21" customFormat="1" x14ac:dyDescent="0.25">
      <c r="B306" s="89" t="s">
        <v>524</v>
      </c>
      <c r="C306" s="124" t="s">
        <v>752</v>
      </c>
      <c r="D306" s="78" t="s">
        <v>139</v>
      </c>
      <c r="E306" s="79">
        <v>1</v>
      </c>
      <c r="F306" s="47"/>
      <c r="G306" s="47">
        <f t="shared" si="22"/>
        <v>0</v>
      </c>
      <c r="H306" s="47"/>
      <c r="I306" s="47">
        <f t="shared" si="23"/>
        <v>0</v>
      </c>
      <c r="J306" s="53">
        <f t="shared" si="24"/>
        <v>0</v>
      </c>
    </row>
    <row r="307" spans="2:10" s="21" customFormat="1" x14ac:dyDescent="0.25">
      <c r="B307" s="88"/>
      <c r="C307" s="50"/>
      <c r="D307" s="78"/>
      <c r="E307" s="79"/>
      <c r="F307" s="47"/>
      <c r="G307" s="47">
        <f t="shared" si="22"/>
        <v>0</v>
      </c>
      <c r="H307" s="47"/>
      <c r="I307" s="47">
        <f t="shared" si="23"/>
        <v>0</v>
      </c>
      <c r="J307" s="53">
        <f t="shared" si="24"/>
        <v>0</v>
      </c>
    </row>
    <row r="308" spans="2:10" s="21" customFormat="1" x14ac:dyDescent="0.25">
      <c r="B308" s="88" t="s">
        <v>525</v>
      </c>
      <c r="C308" s="28" t="s">
        <v>526</v>
      </c>
      <c r="D308" s="78"/>
      <c r="E308" s="79"/>
      <c r="F308" s="47"/>
      <c r="G308" s="47">
        <f t="shared" si="22"/>
        <v>0</v>
      </c>
      <c r="H308" s="47"/>
      <c r="I308" s="47">
        <f t="shared" si="23"/>
        <v>0</v>
      </c>
      <c r="J308" s="53">
        <f t="shared" si="24"/>
        <v>0</v>
      </c>
    </row>
    <row r="309" spans="2:10" s="21" customFormat="1" x14ac:dyDescent="0.25">
      <c r="B309" s="89" t="s">
        <v>527</v>
      </c>
      <c r="C309" s="124" t="s">
        <v>753</v>
      </c>
      <c r="D309" s="78" t="s">
        <v>136</v>
      </c>
      <c r="E309" s="79">
        <v>1</v>
      </c>
      <c r="F309" s="47"/>
      <c r="G309" s="47">
        <f t="shared" si="22"/>
        <v>0</v>
      </c>
      <c r="H309" s="47"/>
      <c r="I309" s="47">
        <f t="shared" si="23"/>
        <v>0</v>
      </c>
      <c r="J309" s="53">
        <f t="shared" si="24"/>
        <v>0</v>
      </c>
    </row>
    <row r="310" spans="2:10" s="21" customFormat="1" x14ac:dyDescent="0.25">
      <c r="B310" s="89" t="s">
        <v>528</v>
      </c>
      <c r="C310" s="124" t="s">
        <v>754</v>
      </c>
      <c r="D310" s="78" t="s">
        <v>139</v>
      </c>
      <c r="E310" s="79">
        <v>1</v>
      </c>
      <c r="F310" s="47"/>
      <c r="G310" s="47">
        <f t="shared" si="22"/>
        <v>0</v>
      </c>
      <c r="H310" s="47"/>
      <c r="I310" s="47">
        <f t="shared" si="23"/>
        <v>0</v>
      </c>
      <c r="J310" s="53">
        <f t="shared" si="24"/>
        <v>0</v>
      </c>
    </row>
    <row r="311" spans="2:10" s="21" customFormat="1" x14ac:dyDescent="0.25">
      <c r="B311" s="88"/>
      <c r="C311" s="50"/>
      <c r="D311" s="78"/>
      <c r="E311" s="79"/>
      <c r="F311" s="47"/>
      <c r="G311" s="47">
        <f t="shared" si="22"/>
        <v>0</v>
      </c>
      <c r="H311" s="47"/>
      <c r="I311" s="47">
        <f t="shared" si="23"/>
        <v>0</v>
      </c>
      <c r="J311" s="53">
        <f t="shared" si="24"/>
        <v>0</v>
      </c>
    </row>
    <row r="312" spans="2:10" s="21" customFormat="1" x14ac:dyDescent="0.25">
      <c r="B312" s="88" t="s">
        <v>529</v>
      </c>
      <c r="C312" s="28" t="s">
        <v>530</v>
      </c>
      <c r="D312" s="78"/>
      <c r="E312" s="79"/>
      <c r="F312" s="47"/>
      <c r="G312" s="47">
        <f t="shared" si="22"/>
        <v>0</v>
      </c>
      <c r="H312" s="47"/>
      <c r="I312" s="47">
        <f t="shared" si="23"/>
        <v>0</v>
      </c>
      <c r="J312" s="53">
        <f t="shared" si="24"/>
        <v>0</v>
      </c>
    </row>
    <row r="313" spans="2:10" s="21" customFormat="1" x14ac:dyDescent="0.25">
      <c r="B313" s="89" t="s">
        <v>531</v>
      </c>
      <c r="C313" s="50" t="s">
        <v>532</v>
      </c>
      <c r="D313" s="78" t="s">
        <v>136</v>
      </c>
      <c r="E313" s="79">
        <v>1</v>
      </c>
      <c r="F313" s="47"/>
      <c r="G313" s="47">
        <f t="shared" si="22"/>
        <v>0</v>
      </c>
      <c r="H313" s="47"/>
      <c r="I313" s="47">
        <f t="shared" si="23"/>
        <v>0</v>
      </c>
      <c r="J313" s="53">
        <f t="shared" si="24"/>
        <v>0</v>
      </c>
    </row>
    <row r="314" spans="2:10" s="21" customFormat="1" x14ac:dyDescent="0.25">
      <c r="B314" s="89" t="s">
        <v>533</v>
      </c>
      <c r="C314" s="124" t="s">
        <v>755</v>
      </c>
      <c r="D314" s="78" t="s">
        <v>139</v>
      </c>
      <c r="E314" s="79">
        <v>1</v>
      </c>
      <c r="F314" s="47"/>
      <c r="G314" s="47">
        <f t="shared" si="22"/>
        <v>0</v>
      </c>
      <c r="H314" s="47"/>
      <c r="I314" s="47">
        <f t="shared" si="23"/>
        <v>0</v>
      </c>
      <c r="J314" s="53">
        <f t="shared" si="24"/>
        <v>0</v>
      </c>
    </row>
    <row r="315" spans="2:10" s="21" customFormat="1" x14ac:dyDescent="0.25">
      <c r="B315" s="89"/>
      <c r="C315" s="50"/>
      <c r="D315" s="78"/>
      <c r="E315" s="79"/>
      <c r="F315" s="47"/>
      <c r="G315" s="47"/>
      <c r="H315" s="47"/>
      <c r="I315" s="47"/>
      <c r="J315" s="53"/>
    </row>
    <row r="316" spans="2:10" s="21" customFormat="1" x14ac:dyDescent="0.25">
      <c r="B316" s="82" t="s">
        <v>534</v>
      </c>
      <c r="C316" s="28" t="s">
        <v>535</v>
      </c>
      <c r="D316" s="78"/>
      <c r="E316" s="79"/>
      <c r="F316" s="47"/>
      <c r="G316" s="47">
        <f t="shared" si="19"/>
        <v>0</v>
      </c>
      <c r="H316" s="47"/>
      <c r="I316" s="47">
        <f t="shared" si="20"/>
        <v>0</v>
      </c>
      <c r="J316" s="53">
        <f t="shared" si="21"/>
        <v>0</v>
      </c>
    </row>
    <row r="317" spans="2:10" s="21" customFormat="1" x14ac:dyDescent="0.25">
      <c r="B317" s="77" t="s">
        <v>536</v>
      </c>
      <c r="C317" s="50" t="s">
        <v>537</v>
      </c>
      <c r="D317" s="78" t="s">
        <v>136</v>
      </c>
      <c r="E317" s="79">
        <v>1</v>
      </c>
      <c r="F317" s="47"/>
      <c r="G317" s="47">
        <f t="shared" si="19"/>
        <v>0</v>
      </c>
      <c r="H317" s="47"/>
      <c r="I317" s="47">
        <f t="shared" si="20"/>
        <v>0</v>
      </c>
      <c r="J317" s="53">
        <f t="shared" si="21"/>
        <v>0</v>
      </c>
    </row>
    <row r="318" spans="2:10" s="21" customFormat="1" x14ac:dyDescent="0.25">
      <c r="B318" s="77" t="s">
        <v>538</v>
      </c>
      <c r="C318" s="50" t="s">
        <v>539</v>
      </c>
      <c r="D318" s="78" t="s">
        <v>139</v>
      </c>
      <c r="E318" s="79">
        <v>1</v>
      </c>
      <c r="F318" s="47"/>
      <c r="G318" s="47">
        <f t="shared" si="19"/>
        <v>0</v>
      </c>
      <c r="H318" s="47"/>
      <c r="I318" s="47">
        <f t="shared" si="20"/>
        <v>0</v>
      </c>
      <c r="J318" s="53">
        <f t="shared" si="21"/>
        <v>0</v>
      </c>
    </row>
    <row r="319" spans="2:10" s="21" customFormat="1" x14ac:dyDescent="0.25">
      <c r="B319" s="82"/>
      <c r="C319" s="50"/>
      <c r="D319" s="78"/>
      <c r="E319" s="79"/>
      <c r="F319" s="47"/>
      <c r="G319" s="47">
        <f t="shared" si="19"/>
        <v>0</v>
      </c>
      <c r="H319" s="47"/>
      <c r="I319" s="47">
        <f t="shared" si="20"/>
        <v>0</v>
      </c>
      <c r="J319" s="53">
        <f t="shared" si="21"/>
        <v>0</v>
      </c>
    </row>
    <row r="320" spans="2:10" s="21" customFormat="1" x14ac:dyDescent="0.25">
      <c r="B320" s="82" t="s">
        <v>540</v>
      </c>
      <c r="C320" s="28" t="s">
        <v>541</v>
      </c>
      <c r="D320" s="78"/>
      <c r="E320" s="79"/>
      <c r="F320" s="47"/>
      <c r="G320" s="47">
        <f t="shared" si="19"/>
        <v>0</v>
      </c>
      <c r="H320" s="47"/>
      <c r="I320" s="47">
        <f t="shared" si="20"/>
        <v>0</v>
      </c>
      <c r="J320" s="53">
        <f t="shared" si="21"/>
        <v>0</v>
      </c>
    </row>
    <row r="321" spans="2:10" s="21" customFormat="1" x14ac:dyDescent="0.25">
      <c r="B321" s="77" t="s">
        <v>542</v>
      </c>
      <c r="C321" s="50" t="s">
        <v>543</v>
      </c>
      <c r="D321" s="78" t="s">
        <v>136</v>
      </c>
      <c r="E321" s="79">
        <v>1</v>
      </c>
      <c r="F321" s="47"/>
      <c r="G321" s="47">
        <f t="shared" si="19"/>
        <v>0</v>
      </c>
      <c r="H321" s="47"/>
      <c r="I321" s="47">
        <f t="shared" si="20"/>
        <v>0</v>
      </c>
      <c r="J321" s="53">
        <f t="shared" si="21"/>
        <v>0</v>
      </c>
    </row>
    <row r="322" spans="2:10" s="21" customFormat="1" x14ac:dyDescent="0.25">
      <c r="B322" s="77" t="s">
        <v>544</v>
      </c>
      <c r="C322" s="50" t="s">
        <v>545</v>
      </c>
      <c r="D322" s="78" t="s">
        <v>139</v>
      </c>
      <c r="E322" s="79">
        <v>1</v>
      </c>
      <c r="F322" s="47"/>
      <c r="G322" s="47">
        <f t="shared" si="19"/>
        <v>0</v>
      </c>
      <c r="H322" s="47"/>
      <c r="I322" s="47">
        <f t="shared" si="20"/>
        <v>0</v>
      </c>
      <c r="J322" s="53">
        <f t="shared" si="21"/>
        <v>0</v>
      </c>
    </row>
    <row r="323" spans="2:10" s="21" customFormat="1" x14ac:dyDescent="0.25">
      <c r="B323" s="82"/>
      <c r="C323" s="50"/>
      <c r="D323" s="78"/>
      <c r="E323" s="79"/>
      <c r="F323" s="47"/>
      <c r="G323" s="47">
        <f t="shared" si="19"/>
        <v>0</v>
      </c>
      <c r="H323" s="47"/>
      <c r="I323" s="47">
        <f t="shared" si="20"/>
        <v>0</v>
      </c>
      <c r="J323" s="53">
        <f t="shared" si="21"/>
        <v>0</v>
      </c>
    </row>
    <row r="324" spans="2:10" s="21" customFormat="1" x14ac:dyDescent="0.25">
      <c r="B324" s="82" t="s">
        <v>546</v>
      </c>
      <c r="C324" s="28" t="s">
        <v>547</v>
      </c>
      <c r="D324" s="78"/>
      <c r="E324" s="79"/>
      <c r="F324" s="47"/>
      <c r="G324" s="47">
        <f t="shared" si="19"/>
        <v>0</v>
      </c>
      <c r="H324" s="47"/>
      <c r="I324" s="47">
        <f t="shared" si="20"/>
        <v>0</v>
      </c>
      <c r="J324" s="53">
        <f t="shared" si="21"/>
        <v>0</v>
      </c>
    </row>
    <row r="325" spans="2:10" s="21" customFormat="1" x14ac:dyDescent="0.25">
      <c r="B325" s="77" t="s">
        <v>548</v>
      </c>
      <c r="C325" s="50" t="s">
        <v>549</v>
      </c>
      <c r="D325" s="78" t="s">
        <v>136</v>
      </c>
      <c r="E325" s="79">
        <v>1</v>
      </c>
      <c r="F325" s="47"/>
      <c r="G325" s="47">
        <f t="shared" si="19"/>
        <v>0</v>
      </c>
      <c r="H325" s="47"/>
      <c r="I325" s="47">
        <f t="shared" si="20"/>
        <v>0</v>
      </c>
      <c r="J325" s="53">
        <f t="shared" si="21"/>
        <v>0</v>
      </c>
    </row>
    <row r="326" spans="2:10" s="21" customFormat="1" x14ac:dyDescent="0.25">
      <c r="B326" s="77" t="s">
        <v>550</v>
      </c>
      <c r="C326" s="124" t="s">
        <v>756</v>
      </c>
      <c r="D326" s="78" t="s">
        <v>139</v>
      </c>
      <c r="E326" s="79">
        <v>1</v>
      </c>
      <c r="F326" s="47"/>
      <c r="G326" s="47">
        <f t="shared" si="19"/>
        <v>0</v>
      </c>
      <c r="H326" s="47"/>
      <c r="I326" s="47">
        <f t="shared" si="20"/>
        <v>0</v>
      </c>
      <c r="J326" s="53">
        <f t="shared" si="21"/>
        <v>0</v>
      </c>
    </row>
    <row r="327" spans="2:10" s="21" customFormat="1" x14ac:dyDescent="0.25">
      <c r="B327" s="88"/>
      <c r="C327" s="50"/>
      <c r="D327" s="78"/>
      <c r="E327" s="79"/>
      <c r="F327" s="47"/>
      <c r="G327" s="47">
        <f t="shared" si="19"/>
        <v>0</v>
      </c>
      <c r="H327" s="47"/>
      <c r="I327" s="47">
        <f t="shared" si="20"/>
        <v>0</v>
      </c>
      <c r="J327" s="53">
        <f t="shared" si="21"/>
        <v>0</v>
      </c>
    </row>
    <row r="328" spans="2:10" s="21" customFormat="1" x14ac:dyDescent="0.25">
      <c r="B328" s="88" t="s">
        <v>551</v>
      </c>
      <c r="C328" s="28" t="s">
        <v>552</v>
      </c>
      <c r="D328" s="78"/>
      <c r="E328" s="79"/>
      <c r="F328" s="47"/>
      <c r="G328" s="47">
        <f t="shared" si="19"/>
        <v>0</v>
      </c>
      <c r="H328" s="47"/>
      <c r="I328" s="47">
        <f t="shared" si="20"/>
        <v>0</v>
      </c>
      <c r="J328" s="53">
        <f t="shared" si="21"/>
        <v>0</v>
      </c>
    </row>
    <row r="329" spans="2:10" s="21" customFormat="1" x14ac:dyDescent="0.25">
      <c r="B329" s="89" t="s">
        <v>553</v>
      </c>
      <c r="C329" s="50" t="s">
        <v>554</v>
      </c>
      <c r="D329" s="78" t="s">
        <v>139</v>
      </c>
      <c r="E329" s="79">
        <v>1</v>
      </c>
      <c r="F329" s="47"/>
      <c r="G329" s="47">
        <f t="shared" si="19"/>
        <v>0</v>
      </c>
      <c r="H329" s="47"/>
      <c r="I329" s="47">
        <f t="shared" si="20"/>
        <v>0</v>
      </c>
      <c r="J329" s="53">
        <f t="shared" si="21"/>
        <v>0</v>
      </c>
    </row>
    <row r="330" spans="2:10" s="21" customFormat="1" x14ac:dyDescent="0.25">
      <c r="B330" s="88"/>
      <c r="C330" s="28"/>
      <c r="D330" s="78"/>
      <c r="E330" s="79"/>
      <c r="F330" s="47"/>
      <c r="G330" s="47">
        <f t="shared" si="19"/>
        <v>0</v>
      </c>
      <c r="H330" s="47"/>
      <c r="I330" s="47">
        <f t="shared" si="20"/>
        <v>0</v>
      </c>
      <c r="J330" s="53">
        <f t="shared" si="21"/>
        <v>0</v>
      </c>
    </row>
    <row r="331" spans="2:10" s="21" customFormat="1" x14ac:dyDescent="0.2">
      <c r="B331" s="67" t="s">
        <v>555</v>
      </c>
      <c r="C331" s="117" t="s">
        <v>556</v>
      </c>
      <c r="D331" s="68"/>
      <c r="E331" s="85"/>
      <c r="F331" s="69"/>
      <c r="G331" s="70">
        <f>SUM(G334:G336)</f>
        <v>0</v>
      </c>
      <c r="H331" s="70"/>
      <c r="I331" s="70">
        <f>SUM(I334:I336)</f>
        <v>0</v>
      </c>
      <c r="J331" s="71">
        <f>SUM(J334:J336)</f>
        <v>0</v>
      </c>
    </row>
    <row r="332" spans="2:10" s="21" customFormat="1" x14ac:dyDescent="0.25">
      <c r="B332" s="88"/>
      <c r="C332" s="28"/>
      <c r="D332" s="78"/>
      <c r="E332" s="79"/>
      <c r="F332" s="47"/>
      <c r="G332" s="47">
        <f t="shared" si="19"/>
        <v>0</v>
      </c>
      <c r="H332" s="47"/>
      <c r="I332" s="47">
        <f t="shared" si="20"/>
        <v>0</v>
      </c>
      <c r="J332" s="53">
        <f t="shared" si="21"/>
        <v>0</v>
      </c>
    </row>
    <row r="333" spans="2:10" s="21" customFormat="1" x14ac:dyDescent="0.25">
      <c r="B333" s="88" t="s">
        <v>557</v>
      </c>
      <c r="C333" s="28" t="s">
        <v>558</v>
      </c>
      <c r="D333" s="78"/>
      <c r="E333" s="79"/>
      <c r="F333" s="47"/>
      <c r="G333" s="47">
        <f t="shared" si="19"/>
        <v>0</v>
      </c>
      <c r="H333" s="47"/>
      <c r="I333" s="47">
        <f t="shared" si="20"/>
        <v>0</v>
      </c>
      <c r="J333" s="53">
        <f t="shared" si="21"/>
        <v>0</v>
      </c>
    </row>
    <row r="334" spans="2:10" s="21" customFormat="1" x14ac:dyDescent="0.25">
      <c r="B334" s="89" t="s">
        <v>559</v>
      </c>
      <c r="C334" s="50" t="s">
        <v>560</v>
      </c>
      <c r="D334" s="78" t="s">
        <v>136</v>
      </c>
      <c r="E334" s="79">
        <v>2</v>
      </c>
      <c r="F334" s="47"/>
      <c r="G334" s="47">
        <f t="shared" si="19"/>
        <v>0</v>
      </c>
      <c r="H334" s="47"/>
      <c r="I334" s="47">
        <f t="shared" si="20"/>
        <v>0</v>
      </c>
      <c r="J334" s="53">
        <f t="shared" si="21"/>
        <v>0</v>
      </c>
    </row>
    <row r="335" spans="2:10" s="21" customFormat="1" x14ac:dyDescent="0.25">
      <c r="B335" s="89" t="s">
        <v>561</v>
      </c>
      <c r="C335" s="50" t="s">
        <v>562</v>
      </c>
      <c r="D335" s="78" t="s">
        <v>139</v>
      </c>
      <c r="E335" s="79">
        <v>2</v>
      </c>
      <c r="F335" s="47"/>
      <c r="G335" s="47">
        <f t="shared" si="19"/>
        <v>0</v>
      </c>
      <c r="H335" s="47"/>
      <c r="I335" s="47">
        <f t="shared" si="20"/>
        <v>0</v>
      </c>
      <c r="J335" s="53">
        <f t="shared" si="21"/>
        <v>0</v>
      </c>
    </row>
    <row r="336" spans="2:10" s="21" customFormat="1" x14ac:dyDescent="0.25">
      <c r="B336" s="88"/>
      <c r="C336" s="28"/>
      <c r="D336" s="78"/>
      <c r="E336" s="79"/>
      <c r="F336" s="47"/>
      <c r="G336" s="47">
        <f t="shared" si="19"/>
        <v>0</v>
      </c>
      <c r="H336" s="47"/>
      <c r="I336" s="47">
        <f t="shared" si="20"/>
        <v>0</v>
      </c>
      <c r="J336" s="53">
        <f t="shared" si="21"/>
        <v>0</v>
      </c>
    </row>
    <row r="337" spans="2:10" s="21" customFormat="1" x14ac:dyDescent="0.25">
      <c r="B337" s="90" t="s">
        <v>563</v>
      </c>
      <c r="C337" s="122" t="s">
        <v>564</v>
      </c>
      <c r="D337" s="91"/>
      <c r="E337" s="92"/>
      <c r="F337" s="69"/>
      <c r="G337" s="71">
        <f>SUM(G339:G341)</f>
        <v>0</v>
      </c>
      <c r="H337" s="70"/>
      <c r="I337" s="71">
        <f>SUM(I339:I341)</f>
        <v>0</v>
      </c>
      <c r="J337" s="71">
        <f>SUM(J339:J341)</f>
        <v>0</v>
      </c>
    </row>
    <row r="338" spans="2:10" s="21" customFormat="1" x14ac:dyDescent="0.25">
      <c r="B338" s="82"/>
      <c r="C338" s="28"/>
      <c r="D338" s="78"/>
      <c r="E338" s="93"/>
      <c r="F338" s="74"/>
      <c r="G338" s="74"/>
      <c r="H338" s="74"/>
      <c r="I338" s="74"/>
      <c r="J338" s="87"/>
    </row>
    <row r="339" spans="2:10" s="21" customFormat="1" ht="22.5" x14ac:dyDescent="0.25">
      <c r="B339" s="89" t="s">
        <v>565</v>
      </c>
      <c r="C339" s="50" t="s">
        <v>566</v>
      </c>
      <c r="D339" s="78" t="s">
        <v>136</v>
      </c>
      <c r="E339" s="79">
        <v>1</v>
      </c>
      <c r="F339" s="47"/>
      <c r="G339" s="47">
        <f t="shared" si="19"/>
        <v>0</v>
      </c>
      <c r="H339" s="47"/>
      <c r="I339" s="47">
        <f t="shared" si="20"/>
        <v>0</v>
      </c>
      <c r="J339" s="53">
        <f t="shared" si="21"/>
        <v>0</v>
      </c>
    </row>
    <row r="340" spans="2:10" s="21" customFormat="1" x14ac:dyDescent="0.25">
      <c r="B340" s="89" t="s">
        <v>567</v>
      </c>
      <c r="C340" s="50" t="s">
        <v>568</v>
      </c>
      <c r="D340" s="78" t="s">
        <v>136</v>
      </c>
      <c r="E340" s="79">
        <v>1</v>
      </c>
      <c r="F340" s="47"/>
      <c r="G340" s="47">
        <f t="shared" ref="G340:G403" si="25">F340*E340</f>
        <v>0</v>
      </c>
      <c r="H340" s="47"/>
      <c r="I340" s="47">
        <f t="shared" ref="I340:I403" si="26">H340*E340</f>
        <v>0</v>
      </c>
      <c r="J340" s="53">
        <f t="shared" ref="J340:J403" si="27">I340+G340</f>
        <v>0</v>
      </c>
    </row>
    <row r="341" spans="2:10" s="21" customFormat="1" ht="22.5" x14ac:dyDescent="0.25">
      <c r="B341" s="89" t="s">
        <v>569</v>
      </c>
      <c r="C341" s="50" t="s">
        <v>570</v>
      </c>
      <c r="D341" s="78" t="s">
        <v>136</v>
      </c>
      <c r="E341" s="79">
        <v>1</v>
      </c>
      <c r="F341" s="47"/>
      <c r="G341" s="47">
        <f t="shared" si="25"/>
        <v>0</v>
      </c>
      <c r="H341" s="47"/>
      <c r="I341" s="47">
        <f t="shared" si="26"/>
        <v>0</v>
      </c>
      <c r="J341" s="53">
        <f t="shared" si="27"/>
        <v>0</v>
      </c>
    </row>
    <row r="342" spans="2:10" s="21" customFormat="1" x14ac:dyDescent="0.25">
      <c r="B342" s="88"/>
      <c r="C342" s="28"/>
      <c r="D342" s="78"/>
      <c r="E342" s="79"/>
      <c r="F342" s="47"/>
      <c r="G342" s="47">
        <f t="shared" si="25"/>
        <v>0</v>
      </c>
      <c r="H342" s="47"/>
      <c r="I342" s="47">
        <f t="shared" si="26"/>
        <v>0</v>
      </c>
      <c r="J342" s="53">
        <f t="shared" si="27"/>
        <v>0</v>
      </c>
    </row>
    <row r="343" spans="2:10" s="21" customFormat="1" x14ac:dyDescent="0.25">
      <c r="B343" s="90" t="s">
        <v>571</v>
      </c>
      <c r="C343" s="122" t="s">
        <v>572</v>
      </c>
      <c r="D343" s="91"/>
      <c r="E343" s="92"/>
      <c r="F343" s="69"/>
      <c r="G343" s="71">
        <f>SUM(G345:G356)</f>
        <v>0</v>
      </c>
      <c r="H343" s="70"/>
      <c r="I343" s="71">
        <f>SUM(I345:I356)</f>
        <v>0</v>
      </c>
      <c r="J343" s="71">
        <f>SUM(J345:J356)</f>
        <v>0</v>
      </c>
    </row>
    <row r="344" spans="2:10" s="21" customFormat="1" x14ac:dyDescent="0.25">
      <c r="B344" s="88"/>
      <c r="C344" s="28"/>
      <c r="D344" s="78"/>
      <c r="E344" s="79"/>
      <c r="F344" s="47"/>
      <c r="G344" s="47">
        <f t="shared" si="25"/>
        <v>0</v>
      </c>
      <c r="H344" s="47"/>
      <c r="I344" s="47">
        <f t="shared" si="26"/>
        <v>0</v>
      </c>
      <c r="J344" s="53">
        <f t="shared" si="27"/>
        <v>0</v>
      </c>
    </row>
    <row r="345" spans="2:10" s="21" customFormat="1" x14ac:dyDescent="0.25">
      <c r="B345" s="88" t="s">
        <v>573</v>
      </c>
      <c r="C345" s="28" t="s">
        <v>574</v>
      </c>
      <c r="D345" s="78"/>
      <c r="E345" s="79"/>
      <c r="F345" s="47"/>
      <c r="G345" s="47">
        <f t="shared" si="25"/>
        <v>0</v>
      </c>
      <c r="H345" s="47"/>
      <c r="I345" s="47">
        <f t="shared" si="26"/>
        <v>0</v>
      </c>
      <c r="J345" s="53">
        <f t="shared" si="27"/>
        <v>0</v>
      </c>
    </row>
    <row r="346" spans="2:10" s="21" customFormat="1" x14ac:dyDescent="0.25">
      <c r="B346" s="89" t="s">
        <v>573</v>
      </c>
      <c r="C346" s="50" t="s">
        <v>575</v>
      </c>
      <c r="D346" s="78" t="s">
        <v>576</v>
      </c>
      <c r="E346" s="79">
        <v>6400</v>
      </c>
      <c r="F346" s="47"/>
      <c r="G346" s="47">
        <f t="shared" si="25"/>
        <v>0</v>
      </c>
      <c r="H346" s="47"/>
      <c r="I346" s="47">
        <f t="shared" si="26"/>
        <v>0</v>
      </c>
      <c r="J346" s="53">
        <f t="shared" si="27"/>
        <v>0</v>
      </c>
    </row>
    <row r="347" spans="2:10" s="21" customFormat="1" x14ac:dyDescent="0.25">
      <c r="B347" s="89" t="s">
        <v>577</v>
      </c>
      <c r="C347" s="50" t="s">
        <v>578</v>
      </c>
      <c r="D347" s="78" t="s">
        <v>27</v>
      </c>
      <c r="E347" s="79">
        <v>40</v>
      </c>
      <c r="F347" s="47"/>
      <c r="G347" s="47">
        <f t="shared" si="25"/>
        <v>0</v>
      </c>
      <c r="H347" s="47"/>
      <c r="I347" s="47">
        <f t="shared" si="26"/>
        <v>0</v>
      </c>
      <c r="J347" s="53">
        <f t="shared" si="27"/>
        <v>0</v>
      </c>
    </row>
    <row r="348" spans="2:10" s="21" customFormat="1" x14ac:dyDescent="0.25">
      <c r="B348" s="89" t="s">
        <v>579</v>
      </c>
      <c r="C348" s="50" t="s">
        <v>580</v>
      </c>
      <c r="D348" s="78" t="s">
        <v>581</v>
      </c>
      <c r="E348" s="79">
        <v>850</v>
      </c>
      <c r="F348" s="47"/>
      <c r="G348" s="47">
        <f t="shared" si="25"/>
        <v>0</v>
      </c>
      <c r="H348" s="47"/>
      <c r="I348" s="47">
        <f t="shared" si="26"/>
        <v>0</v>
      </c>
      <c r="J348" s="53">
        <f t="shared" si="27"/>
        <v>0</v>
      </c>
    </row>
    <row r="349" spans="2:10" s="21" customFormat="1" x14ac:dyDescent="0.25">
      <c r="B349" s="89" t="s">
        <v>582</v>
      </c>
      <c r="C349" s="50" t="s">
        <v>583</v>
      </c>
      <c r="D349" s="78" t="s">
        <v>581</v>
      </c>
      <c r="E349" s="79">
        <v>70</v>
      </c>
      <c r="F349" s="47"/>
      <c r="G349" s="47">
        <f t="shared" si="25"/>
        <v>0</v>
      </c>
      <c r="H349" s="47"/>
      <c r="I349" s="47">
        <f t="shared" si="26"/>
        <v>0</v>
      </c>
      <c r="J349" s="53">
        <f t="shared" si="27"/>
        <v>0</v>
      </c>
    </row>
    <row r="350" spans="2:10" s="21" customFormat="1" x14ac:dyDescent="0.25">
      <c r="B350" s="89" t="s">
        <v>584</v>
      </c>
      <c r="C350" s="50" t="s">
        <v>585</v>
      </c>
      <c r="D350" s="78" t="s">
        <v>581</v>
      </c>
      <c r="E350" s="79">
        <v>70</v>
      </c>
      <c r="F350" s="47"/>
      <c r="G350" s="47">
        <f t="shared" si="25"/>
        <v>0</v>
      </c>
      <c r="H350" s="47"/>
      <c r="I350" s="47">
        <f t="shared" si="26"/>
        <v>0</v>
      </c>
      <c r="J350" s="53">
        <f t="shared" si="27"/>
        <v>0</v>
      </c>
    </row>
    <row r="351" spans="2:10" s="21" customFormat="1" x14ac:dyDescent="0.25">
      <c r="B351" s="88"/>
      <c r="C351" s="28"/>
      <c r="D351" s="78"/>
      <c r="E351" s="79"/>
      <c r="F351" s="47"/>
      <c r="G351" s="47">
        <f t="shared" si="25"/>
        <v>0</v>
      </c>
      <c r="H351" s="47"/>
      <c r="I351" s="47">
        <f t="shared" si="26"/>
        <v>0</v>
      </c>
      <c r="J351" s="53">
        <f t="shared" si="27"/>
        <v>0</v>
      </c>
    </row>
    <row r="352" spans="2:10" s="21" customFormat="1" x14ac:dyDescent="0.25">
      <c r="B352" s="88" t="s">
        <v>577</v>
      </c>
      <c r="C352" s="28" t="s">
        <v>586</v>
      </c>
      <c r="D352" s="78"/>
      <c r="E352" s="79"/>
      <c r="F352" s="47"/>
      <c r="G352" s="47">
        <f t="shared" si="25"/>
        <v>0</v>
      </c>
      <c r="H352" s="47"/>
      <c r="I352" s="47">
        <f t="shared" si="26"/>
        <v>0</v>
      </c>
      <c r="J352" s="53">
        <f t="shared" si="27"/>
        <v>0</v>
      </c>
    </row>
    <row r="353" spans="2:10" s="21" customFormat="1" x14ac:dyDescent="0.25">
      <c r="B353" s="89" t="s">
        <v>587</v>
      </c>
      <c r="C353" s="50" t="s">
        <v>588</v>
      </c>
      <c r="D353" s="78" t="s">
        <v>576</v>
      </c>
      <c r="E353" s="79">
        <v>950</v>
      </c>
      <c r="F353" s="47"/>
      <c r="G353" s="47">
        <f t="shared" si="25"/>
        <v>0</v>
      </c>
      <c r="H353" s="47"/>
      <c r="I353" s="47">
        <f t="shared" si="26"/>
        <v>0</v>
      </c>
      <c r="J353" s="53">
        <f t="shared" si="27"/>
        <v>0</v>
      </c>
    </row>
    <row r="354" spans="2:10" s="21" customFormat="1" x14ac:dyDescent="0.25">
      <c r="B354" s="89" t="s">
        <v>589</v>
      </c>
      <c r="C354" s="50" t="s">
        <v>590</v>
      </c>
      <c r="D354" s="78" t="s">
        <v>136</v>
      </c>
      <c r="E354" s="79">
        <v>1</v>
      </c>
      <c r="F354" s="47"/>
      <c r="G354" s="47">
        <f t="shared" si="25"/>
        <v>0</v>
      </c>
      <c r="H354" s="47"/>
      <c r="I354" s="47">
        <f t="shared" si="26"/>
        <v>0</v>
      </c>
      <c r="J354" s="53">
        <f t="shared" si="27"/>
        <v>0</v>
      </c>
    </row>
    <row r="355" spans="2:10" s="21" customFormat="1" x14ac:dyDescent="0.25">
      <c r="B355" s="89" t="s">
        <v>591</v>
      </c>
      <c r="C355" s="50" t="s">
        <v>592</v>
      </c>
      <c r="D355" s="78" t="s">
        <v>136</v>
      </c>
      <c r="E355" s="79">
        <v>1</v>
      </c>
      <c r="F355" s="47"/>
      <c r="G355" s="47">
        <f t="shared" si="25"/>
        <v>0</v>
      </c>
      <c r="H355" s="47"/>
      <c r="I355" s="47">
        <f t="shared" si="26"/>
        <v>0</v>
      </c>
      <c r="J355" s="53">
        <f t="shared" si="27"/>
        <v>0</v>
      </c>
    </row>
    <row r="356" spans="2:10" s="21" customFormat="1" x14ac:dyDescent="0.25">
      <c r="B356" s="88"/>
      <c r="C356" s="28"/>
      <c r="D356" s="78"/>
      <c r="E356" s="79"/>
      <c r="F356" s="47"/>
      <c r="G356" s="47">
        <f t="shared" si="25"/>
        <v>0</v>
      </c>
      <c r="H356" s="47"/>
      <c r="I356" s="47">
        <f t="shared" si="26"/>
        <v>0</v>
      </c>
      <c r="J356" s="53">
        <f t="shared" si="27"/>
        <v>0</v>
      </c>
    </row>
    <row r="357" spans="2:10" s="21" customFormat="1" x14ac:dyDescent="0.25">
      <c r="B357" s="90" t="s">
        <v>593</v>
      </c>
      <c r="C357" s="122" t="s">
        <v>594</v>
      </c>
      <c r="D357" s="91"/>
      <c r="E357" s="92"/>
      <c r="F357" s="69"/>
      <c r="G357" s="71">
        <f>SUM(G359:G374)</f>
        <v>0</v>
      </c>
      <c r="H357" s="70"/>
      <c r="I357" s="71">
        <f>SUM(I359:I374)</f>
        <v>0</v>
      </c>
      <c r="J357" s="71">
        <f>SUM(J359:J374)</f>
        <v>0</v>
      </c>
    </row>
    <row r="358" spans="2:10" s="21" customFormat="1" x14ac:dyDescent="0.25">
      <c r="B358" s="88"/>
      <c r="C358" s="28"/>
      <c r="D358" s="78"/>
      <c r="E358" s="79"/>
      <c r="F358" s="47"/>
      <c r="G358" s="47">
        <f t="shared" si="25"/>
        <v>0</v>
      </c>
      <c r="H358" s="47"/>
      <c r="I358" s="47">
        <f t="shared" si="26"/>
        <v>0</v>
      </c>
      <c r="J358" s="53">
        <f t="shared" si="27"/>
        <v>0</v>
      </c>
    </row>
    <row r="359" spans="2:10" s="21" customFormat="1" x14ac:dyDescent="0.25">
      <c r="B359" s="89" t="s">
        <v>573</v>
      </c>
      <c r="C359" s="50" t="s">
        <v>595</v>
      </c>
      <c r="D359" s="78" t="s">
        <v>596</v>
      </c>
      <c r="E359" s="79">
        <v>20</v>
      </c>
      <c r="F359" s="47"/>
      <c r="G359" s="47">
        <f t="shared" si="25"/>
        <v>0</v>
      </c>
      <c r="H359" s="47"/>
      <c r="I359" s="47">
        <f t="shared" si="26"/>
        <v>0</v>
      </c>
      <c r="J359" s="53">
        <f t="shared" si="27"/>
        <v>0</v>
      </c>
    </row>
    <row r="360" spans="2:10" s="21" customFormat="1" x14ac:dyDescent="0.25">
      <c r="B360" s="89" t="s">
        <v>577</v>
      </c>
      <c r="C360" s="50" t="s">
        <v>597</v>
      </c>
      <c r="D360" s="78" t="s">
        <v>596</v>
      </c>
      <c r="E360" s="79">
        <v>1</v>
      </c>
      <c r="F360" s="47"/>
      <c r="G360" s="47">
        <f t="shared" si="25"/>
        <v>0</v>
      </c>
      <c r="H360" s="47"/>
      <c r="I360" s="47">
        <f t="shared" si="26"/>
        <v>0</v>
      </c>
      <c r="J360" s="53">
        <f t="shared" si="27"/>
        <v>0</v>
      </c>
    </row>
    <row r="361" spans="2:10" s="21" customFormat="1" ht="22.5" x14ac:dyDescent="0.25">
      <c r="B361" s="89" t="s">
        <v>579</v>
      </c>
      <c r="C361" s="50" t="s">
        <v>598</v>
      </c>
      <c r="D361" s="78" t="s">
        <v>596</v>
      </c>
      <c r="E361" s="79">
        <v>10</v>
      </c>
      <c r="F361" s="47"/>
      <c r="G361" s="47">
        <f t="shared" si="25"/>
        <v>0</v>
      </c>
      <c r="H361" s="47"/>
      <c r="I361" s="47">
        <f t="shared" si="26"/>
        <v>0</v>
      </c>
      <c r="J361" s="53">
        <f t="shared" si="27"/>
        <v>0</v>
      </c>
    </row>
    <row r="362" spans="2:10" s="21" customFormat="1" x14ac:dyDescent="0.25">
      <c r="B362" s="89" t="s">
        <v>582</v>
      </c>
      <c r="C362" s="50" t="s">
        <v>599</v>
      </c>
      <c r="D362" s="78" t="s">
        <v>596</v>
      </c>
      <c r="E362" s="79">
        <v>1</v>
      </c>
      <c r="F362" s="47"/>
      <c r="G362" s="47">
        <f t="shared" si="25"/>
        <v>0</v>
      </c>
      <c r="H362" s="47"/>
      <c r="I362" s="47">
        <f t="shared" si="26"/>
        <v>0</v>
      </c>
      <c r="J362" s="53">
        <f t="shared" si="27"/>
        <v>0</v>
      </c>
    </row>
    <row r="363" spans="2:10" s="21" customFormat="1" x14ac:dyDescent="0.25">
      <c r="B363" s="89" t="s">
        <v>584</v>
      </c>
      <c r="C363" s="50" t="s">
        <v>600</v>
      </c>
      <c r="D363" s="78" t="s">
        <v>596</v>
      </c>
      <c r="E363" s="79">
        <v>1</v>
      </c>
      <c r="F363" s="47"/>
      <c r="G363" s="47">
        <f t="shared" si="25"/>
        <v>0</v>
      </c>
      <c r="H363" s="47"/>
      <c r="I363" s="47">
        <f t="shared" si="26"/>
        <v>0</v>
      </c>
      <c r="J363" s="53">
        <f t="shared" si="27"/>
        <v>0</v>
      </c>
    </row>
    <row r="364" spans="2:10" s="21" customFormat="1" x14ac:dyDescent="0.25">
      <c r="B364" s="89" t="s">
        <v>601</v>
      </c>
      <c r="C364" s="50" t="s">
        <v>602</v>
      </c>
      <c r="D364" s="78" t="s">
        <v>596</v>
      </c>
      <c r="E364" s="79">
        <v>2</v>
      </c>
      <c r="F364" s="47"/>
      <c r="G364" s="47">
        <f t="shared" si="25"/>
        <v>0</v>
      </c>
      <c r="H364" s="47"/>
      <c r="I364" s="47">
        <f t="shared" si="26"/>
        <v>0</v>
      </c>
      <c r="J364" s="53">
        <f t="shared" si="27"/>
        <v>0</v>
      </c>
    </row>
    <row r="365" spans="2:10" s="21" customFormat="1" x14ac:dyDescent="0.25">
      <c r="B365" s="89" t="s">
        <v>603</v>
      </c>
      <c r="C365" s="50" t="s">
        <v>604</v>
      </c>
      <c r="D365" s="78" t="s">
        <v>596</v>
      </c>
      <c r="E365" s="79">
        <v>1</v>
      </c>
      <c r="F365" s="47"/>
      <c r="G365" s="47">
        <f t="shared" si="25"/>
        <v>0</v>
      </c>
      <c r="H365" s="47"/>
      <c r="I365" s="47">
        <f t="shared" si="26"/>
        <v>0</v>
      </c>
      <c r="J365" s="53">
        <f t="shared" si="27"/>
        <v>0</v>
      </c>
    </row>
    <row r="366" spans="2:10" s="21" customFormat="1" x14ac:dyDescent="0.25">
      <c r="B366" s="89" t="s">
        <v>605</v>
      </c>
      <c r="C366" s="50" t="s">
        <v>606</v>
      </c>
      <c r="D366" s="78" t="s">
        <v>596</v>
      </c>
      <c r="E366" s="79">
        <v>13</v>
      </c>
      <c r="F366" s="47"/>
      <c r="G366" s="47">
        <f t="shared" si="25"/>
        <v>0</v>
      </c>
      <c r="H366" s="47"/>
      <c r="I366" s="47">
        <f t="shared" si="26"/>
        <v>0</v>
      </c>
      <c r="J366" s="53">
        <f t="shared" si="27"/>
        <v>0</v>
      </c>
    </row>
    <row r="367" spans="2:10" s="21" customFormat="1" x14ac:dyDescent="0.25">
      <c r="B367" s="89" t="s">
        <v>607</v>
      </c>
      <c r="C367" s="50" t="s">
        <v>608</v>
      </c>
      <c r="D367" s="78" t="s">
        <v>596</v>
      </c>
      <c r="E367" s="79">
        <v>3</v>
      </c>
      <c r="F367" s="47"/>
      <c r="G367" s="47">
        <f t="shared" si="25"/>
        <v>0</v>
      </c>
      <c r="H367" s="47"/>
      <c r="I367" s="47">
        <f t="shared" si="26"/>
        <v>0</v>
      </c>
      <c r="J367" s="53">
        <f t="shared" si="27"/>
        <v>0</v>
      </c>
    </row>
    <row r="368" spans="2:10" s="21" customFormat="1" x14ac:dyDescent="0.25">
      <c r="B368" s="89" t="s">
        <v>609</v>
      </c>
      <c r="C368" s="50" t="s">
        <v>610</v>
      </c>
      <c r="D368" s="78" t="s">
        <v>596</v>
      </c>
      <c r="E368" s="79">
        <v>2</v>
      </c>
      <c r="F368" s="47"/>
      <c r="G368" s="47">
        <f t="shared" si="25"/>
        <v>0</v>
      </c>
      <c r="H368" s="47"/>
      <c r="I368" s="47">
        <f t="shared" si="26"/>
        <v>0</v>
      </c>
      <c r="J368" s="53">
        <f t="shared" si="27"/>
        <v>0</v>
      </c>
    </row>
    <row r="369" spans="2:10" s="21" customFormat="1" x14ac:dyDescent="0.25">
      <c r="B369" s="89" t="s">
        <v>611</v>
      </c>
      <c r="C369" s="50" t="s">
        <v>612</v>
      </c>
      <c r="D369" s="78" t="s">
        <v>596</v>
      </c>
      <c r="E369" s="79">
        <v>1</v>
      </c>
      <c r="F369" s="47"/>
      <c r="G369" s="47">
        <f t="shared" si="25"/>
        <v>0</v>
      </c>
      <c r="H369" s="47"/>
      <c r="I369" s="47">
        <f t="shared" si="26"/>
        <v>0</v>
      </c>
      <c r="J369" s="53">
        <f t="shared" si="27"/>
        <v>0</v>
      </c>
    </row>
    <row r="370" spans="2:10" s="21" customFormat="1" x14ac:dyDescent="0.25">
      <c r="B370" s="89" t="s">
        <v>613</v>
      </c>
      <c r="C370" s="50" t="s">
        <v>614</v>
      </c>
      <c r="D370" s="78" t="s">
        <v>596</v>
      </c>
      <c r="E370" s="79">
        <v>1</v>
      </c>
      <c r="F370" s="47"/>
      <c r="G370" s="47">
        <f t="shared" si="25"/>
        <v>0</v>
      </c>
      <c r="H370" s="47"/>
      <c r="I370" s="47">
        <f t="shared" si="26"/>
        <v>0</v>
      </c>
      <c r="J370" s="53">
        <f t="shared" si="27"/>
        <v>0</v>
      </c>
    </row>
    <row r="371" spans="2:10" s="21" customFormat="1" x14ac:dyDescent="0.25">
      <c r="B371" s="89" t="s">
        <v>615</v>
      </c>
      <c r="C371" s="50" t="s">
        <v>616</v>
      </c>
      <c r="D371" s="78" t="s">
        <v>596</v>
      </c>
      <c r="E371" s="79">
        <v>1</v>
      </c>
      <c r="F371" s="47"/>
      <c r="G371" s="47">
        <f t="shared" si="25"/>
        <v>0</v>
      </c>
      <c r="H371" s="47"/>
      <c r="I371" s="47">
        <f t="shared" si="26"/>
        <v>0</v>
      </c>
      <c r="J371" s="53">
        <f t="shared" si="27"/>
        <v>0</v>
      </c>
    </row>
    <row r="372" spans="2:10" s="21" customFormat="1" x14ac:dyDescent="0.25">
      <c r="B372" s="89" t="s">
        <v>617</v>
      </c>
      <c r="C372" s="50" t="s">
        <v>618</v>
      </c>
      <c r="D372" s="78" t="s">
        <v>596</v>
      </c>
      <c r="E372" s="79">
        <v>1</v>
      </c>
      <c r="F372" s="47"/>
      <c r="G372" s="47">
        <f t="shared" si="25"/>
        <v>0</v>
      </c>
      <c r="H372" s="47"/>
      <c r="I372" s="47">
        <f t="shared" si="26"/>
        <v>0</v>
      </c>
      <c r="J372" s="53">
        <f t="shared" si="27"/>
        <v>0</v>
      </c>
    </row>
    <row r="373" spans="2:10" s="21" customFormat="1" x14ac:dyDescent="0.25">
      <c r="B373" s="89" t="s">
        <v>619</v>
      </c>
      <c r="C373" s="50" t="s">
        <v>620</v>
      </c>
      <c r="D373" s="78" t="s">
        <v>596</v>
      </c>
      <c r="E373" s="79">
        <v>1</v>
      </c>
      <c r="F373" s="47"/>
      <c r="G373" s="47">
        <f t="shared" si="25"/>
        <v>0</v>
      </c>
      <c r="H373" s="47"/>
      <c r="I373" s="47">
        <f t="shared" si="26"/>
        <v>0</v>
      </c>
      <c r="J373" s="53">
        <f t="shared" si="27"/>
        <v>0</v>
      </c>
    </row>
    <row r="374" spans="2:10" s="21" customFormat="1" ht="33.75" x14ac:dyDescent="0.25">
      <c r="B374" s="89" t="s">
        <v>621</v>
      </c>
      <c r="C374" s="50" t="s">
        <v>622</v>
      </c>
      <c r="D374" s="78" t="s">
        <v>596</v>
      </c>
      <c r="E374" s="79">
        <v>1</v>
      </c>
      <c r="F374" s="47"/>
      <c r="G374" s="47">
        <f t="shared" si="25"/>
        <v>0</v>
      </c>
      <c r="H374" s="47"/>
      <c r="I374" s="47">
        <f t="shared" si="26"/>
        <v>0</v>
      </c>
      <c r="J374" s="53">
        <f t="shared" si="27"/>
        <v>0</v>
      </c>
    </row>
    <row r="375" spans="2:10" s="21" customFormat="1" x14ac:dyDescent="0.25">
      <c r="B375" s="88"/>
      <c r="C375" s="28"/>
      <c r="D375" s="78"/>
      <c r="E375" s="79"/>
      <c r="F375" s="47"/>
      <c r="G375" s="47">
        <f t="shared" si="25"/>
        <v>0</v>
      </c>
      <c r="H375" s="47"/>
      <c r="I375" s="47">
        <f t="shared" si="26"/>
        <v>0</v>
      </c>
      <c r="J375" s="53">
        <f t="shared" si="27"/>
        <v>0</v>
      </c>
    </row>
    <row r="376" spans="2:10" s="21" customFormat="1" x14ac:dyDescent="0.25">
      <c r="B376" s="90" t="s">
        <v>623</v>
      </c>
      <c r="C376" s="122" t="s">
        <v>624</v>
      </c>
      <c r="D376" s="91"/>
      <c r="E376" s="92"/>
      <c r="F376" s="69"/>
      <c r="G376" s="71">
        <f>SUM(G378:G391)</f>
        <v>0</v>
      </c>
      <c r="H376" s="70"/>
      <c r="I376" s="71">
        <f>SUM(I378:I391)</f>
        <v>0</v>
      </c>
      <c r="J376" s="71">
        <f>SUM(J378:J391)</f>
        <v>0</v>
      </c>
    </row>
    <row r="377" spans="2:10" s="21" customFormat="1" x14ac:dyDescent="0.25">
      <c r="B377" s="88"/>
      <c r="C377" s="28"/>
      <c r="D377" s="78"/>
      <c r="E377" s="79"/>
      <c r="F377" s="47"/>
      <c r="G377" s="47">
        <f t="shared" si="25"/>
        <v>0</v>
      </c>
      <c r="H377" s="47"/>
      <c r="I377" s="47">
        <f t="shared" si="26"/>
        <v>0</v>
      </c>
      <c r="J377" s="53">
        <f t="shared" si="27"/>
        <v>0</v>
      </c>
    </row>
    <row r="378" spans="2:10" s="21" customFormat="1" ht="22.5" x14ac:dyDescent="0.25">
      <c r="B378" s="88" t="s">
        <v>625</v>
      </c>
      <c r="C378" s="28" t="s">
        <v>626</v>
      </c>
      <c r="D378" s="78"/>
      <c r="E378" s="79"/>
      <c r="F378" s="47"/>
      <c r="G378" s="47">
        <f t="shared" si="25"/>
        <v>0</v>
      </c>
      <c r="H378" s="47"/>
      <c r="I378" s="47">
        <f t="shared" si="26"/>
        <v>0</v>
      </c>
      <c r="J378" s="53">
        <f t="shared" si="27"/>
        <v>0</v>
      </c>
    </row>
    <row r="379" spans="2:10" s="21" customFormat="1" x14ac:dyDescent="0.25">
      <c r="B379" s="89" t="s">
        <v>627</v>
      </c>
      <c r="C379" s="50" t="s">
        <v>628</v>
      </c>
      <c r="D379" s="78" t="s">
        <v>27</v>
      </c>
      <c r="E379" s="79">
        <v>991.83</v>
      </c>
      <c r="F379" s="47"/>
      <c r="G379" s="47">
        <f t="shared" si="25"/>
        <v>0</v>
      </c>
      <c r="H379" s="47"/>
      <c r="I379" s="47">
        <f t="shared" si="26"/>
        <v>0</v>
      </c>
      <c r="J379" s="53">
        <f t="shared" si="27"/>
        <v>0</v>
      </c>
    </row>
    <row r="380" spans="2:10" s="21" customFormat="1" x14ac:dyDescent="0.25">
      <c r="B380" s="89" t="s">
        <v>629</v>
      </c>
      <c r="C380" s="50" t="s">
        <v>630</v>
      </c>
      <c r="D380" s="78" t="s">
        <v>27</v>
      </c>
      <c r="E380" s="79">
        <v>449.4</v>
      </c>
      <c r="F380" s="47"/>
      <c r="G380" s="47">
        <f t="shared" si="25"/>
        <v>0</v>
      </c>
      <c r="H380" s="47"/>
      <c r="I380" s="47">
        <f t="shared" si="26"/>
        <v>0</v>
      </c>
      <c r="J380" s="53">
        <f t="shared" si="27"/>
        <v>0</v>
      </c>
    </row>
    <row r="381" spans="2:10" s="21" customFormat="1" x14ac:dyDescent="0.25">
      <c r="B381" s="89" t="s">
        <v>631</v>
      </c>
      <c r="C381" s="50" t="s">
        <v>632</v>
      </c>
      <c r="D381" s="78" t="s">
        <v>27</v>
      </c>
      <c r="E381" s="79">
        <v>1239.21</v>
      </c>
      <c r="F381" s="47"/>
      <c r="G381" s="47">
        <f t="shared" si="25"/>
        <v>0</v>
      </c>
      <c r="H381" s="47"/>
      <c r="I381" s="47">
        <f t="shared" si="26"/>
        <v>0</v>
      </c>
      <c r="J381" s="53">
        <f t="shared" si="27"/>
        <v>0</v>
      </c>
    </row>
    <row r="382" spans="2:10" s="21" customFormat="1" x14ac:dyDescent="0.25">
      <c r="B382" s="89" t="s">
        <v>633</v>
      </c>
      <c r="C382" s="50" t="s">
        <v>634</v>
      </c>
      <c r="D382" s="78" t="s">
        <v>27</v>
      </c>
      <c r="E382" s="79">
        <v>309.33000000000004</v>
      </c>
      <c r="F382" s="47"/>
      <c r="G382" s="47">
        <f t="shared" si="25"/>
        <v>0</v>
      </c>
      <c r="H382" s="47"/>
      <c r="I382" s="47">
        <f t="shared" si="26"/>
        <v>0</v>
      </c>
      <c r="J382" s="53">
        <f t="shared" si="27"/>
        <v>0</v>
      </c>
    </row>
    <row r="383" spans="2:10" s="21" customFormat="1" x14ac:dyDescent="0.25">
      <c r="B383" s="89" t="s">
        <v>635</v>
      </c>
      <c r="C383" s="50" t="s">
        <v>636</v>
      </c>
      <c r="D383" s="78" t="s">
        <v>27</v>
      </c>
      <c r="E383" s="79">
        <v>298.62</v>
      </c>
      <c r="F383" s="47"/>
      <c r="G383" s="47">
        <f t="shared" si="25"/>
        <v>0</v>
      </c>
      <c r="H383" s="47"/>
      <c r="I383" s="47">
        <f t="shared" si="26"/>
        <v>0</v>
      </c>
      <c r="J383" s="53">
        <f t="shared" si="27"/>
        <v>0</v>
      </c>
    </row>
    <row r="384" spans="2:10" s="21" customFormat="1" x14ac:dyDescent="0.25">
      <c r="B384" s="89" t="s">
        <v>637</v>
      </c>
      <c r="C384" s="50" t="s">
        <v>638</v>
      </c>
      <c r="D384" s="78" t="s">
        <v>27</v>
      </c>
      <c r="E384" s="79">
        <v>180.285</v>
      </c>
      <c r="F384" s="47"/>
      <c r="G384" s="47">
        <f t="shared" si="25"/>
        <v>0</v>
      </c>
      <c r="H384" s="47"/>
      <c r="I384" s="47">
        <f t="shared" si="26"/>
        <v>0</v>
      </c>
      <c r="J384" s="53">
        <f t="shared" si="27"/>
        <v>0</v>
      </c>
    </row>
    <row r="385" spans="2:10" s="21" customFormat="1" x14ac:dyDescent="0.25">
      <c r="B385" s="89" t="s">
        <v>639</v>
      </c>
      <c r="C385" s="50" t="s">
        <v>640</v>
      </c>
      <c r="D385" s="78" t="s">
        <v>27</v>
      </c>
      <c r="E385" s="79">
        <v>43.05</v>
      </c>
      <c r="F385" s="47"/>
      <c r="G385" s="47">
        <f t="shared" si="25"/>
        <v>0</v>
      </c>
      <c r="H385" s="47"/>
      <c r="I385" s="47">
        <f t="shared" si="26"/>
        <v>0</v>
      </c>
      <c r="J385" s="53">
        <f t="shared" si="27"/>
        <v>0</v>
      </c>
    </row>
    <row r="386" spans="2:10" s="21" customFormat="1" x14ac:dyDescent="0.25">
      <c r="B386" s="89" t="s">
        <v>641</v>
      </c>
      <c r="C386" s="50" t="s">
        <v>642</v>
      </c>
      <c r="D386" s="78" t="s">
        <v>27</v>
      </c>
      <c r="E386" s="79">
        <v>227.535</v>
      </c>
      <c r="F386" s="47"/>
      <c r="G386" s="47">
        <f t="shared" si="25"/>
        <v>0</v>
      </c>
      <c r="H386" s="47"/>
      <c r="I386" s="47">
        <f t="shared" si="26"/>
        <v>0</v>
      </c>
      <c r="J386" s="53">
        <f t="shared" si="27"/>
        <v>0</v>
      </c>
    </row>
    <row r="387" spans="2:10" s="21" customFormat="1" x14ac:dyDescent="0.25">
      <c r="B387" s="89" t="s">
        <v>643</v>
      </c>
      <c r="C387" s="50" t="s">
        <v>644</v>
      </c>
      <c r="D387" s="78" t="s">
        <v>27</v>
      </c>
      <c r="E387" s="79">
        <v>29.085000000000001</v>
      </c>
      <c r="F387" s="47"/>
      <c r="G387" s="47">
        <f t="shared" si="25"/>
        <v>0</v>
      </c>
      <c r="H387" s="47"/>
      <c r="I387" s="47">
        <f t="shared" si="26"/>
        <v>0</v>
      </c>
      <c r="J387" s="53">
        <f t="shared" si="27"/>
        <v>0</v>
      </c>
    </row>
    <row r="388" spans="2:10" s="21" customFormat="1" x14ac:dyDescent="0.25">
      <c r="B388" s="89" t="s">
        <v>645</v>
      </c>
      <c r="C388" s="50" t="s">
        <v>646</v>
      </c>
      <c r="D388" s="78" t="s">
        <v>27</v>
      </c>
      <c r="E388" s="79">
        <v>44.1</v>
      </c>
      <c r="F388" s="47"/>
      <c r="G388" s="47">
        <f t="shared" si="25"/>
        <v>0</v>
      </c>
      <c r="H388" s="47"/>
      <c r="I388" s="47">
        <f t="shared" si="26"/>
        <v>0</v>
      </c>
      <c r="J388" s="53">
        <f t="shared" si="27"/>
        <v>0</v>
      </c>
    </row>
    <row r="389" spans="2:10" s="21" customFormat="1" x14ac:dyDescent="0.25">
      <c r="B389" s="89" t="s">
        <v>647</v>
      </c>
      <c r="C389" s="50" t="s">
        <v>648</v>
      </c>
      <c r="D389" s="78" t="s">
        <v>596</v>
      </c>
      <c r="E389" s="79">
        <v>180</v>
      </c>
      <c r="F389" s="47"/>
      <c r="G389" s="47">
        <f t="shared" si="25"/>
        <v>0</v>
      </c>
      <c r="H389" s="47"/>
      <c r="I389" s="47">
        <f t="shared" si="26"/>
        <v>0</v>
      </c>
      <c r="J389" s="53">
        <f t="shared" si="27"/>
        <v>0</v>
      </c>
    </row>
    <row r="390" spans="2:10" s="21" customFormat="1" x14ac:dyDescent="0.25">
      <c r="B390" s="89" t="s">
        <v>649</v>
      </c>
      <c r="C390" s="50" t="s">
        <v>650</v>
      </c>
      <c r="D390" s="78" t="s">
        <v>596</v>
      </c>
      <c r="E390" s="93">
        <v>306</v>
      </c>
      <c r="F390" s="47"/>
      <c r="G390" s="47">
        <f t="shared" si="25"/>
        <v>0</v>
      </c>
      <c r="H390" s="47"/>
      <c r="I390" s="47">
        <f t="shared" si="26"/>
        <v>0</v>
      </c>
      <c r="J390" s="53">
        <f t="shared" si="27"/>
        <v>0</v>
      </c>
    </row>
    <row r="391" spans="2:10" s="21" customFormat="1" x14ac:dyDescent="0.25">
      <c r="B391" s="89" t="s">
        <v>651</v>
      </c>
      <c r="C391" s="50" t="s">
        <v>652</v>
      </c>
      <c r="D391" s="78" t="s">
        <v>576</v>
      </c>
      <c r="E391" s="79">
        <v>182.5</v>
      </c>
      <c r="F391" s="47"/>
      <c r="G391" s="47">
        <f t="shared" si="25"/>
        <v>0</v>
      </c>
      <c r="H391" s="47"/>
      <c r="I391" s="47">
        <f t="shared" si="26"/>
        <v>0</v>
      </c>
      <c r="J391" s="53">
        <f t="shared" si="27"/>
        <v>0</v>
      </c>
    </row>
    <row r="392" spans="2:10" s="21" customFormat="1" x14ac:dyDescent="0.25">
      <c r="B392" s="88"/>
      <c r="C392" s="28"/>
      <c r="D392" s="78"/>
      <c r="E392" s="79"/>
      <c r="F392" s="47"/>
      <c r="G392" s="47">
        <f t="shared" si="25"/>
        <v>0</v>
      </c>
      <c r="H392" s="47"/>
      <c r="I392" s="47">
        <f t="shared" si="26"/>
        <v>0</v>
      </c>
      <c r="J392" s="53">
        <f t="shared" si="27"/>
        <v>0</v>
      </c>
    </row>
    <row r="393" spans="2:10" s="21" customFormat="1" x14ac:dyDescent="0.25">
      <c r="B393" s="90" t="s">
        <v>653</v>
      </c>
      <c r="C393" s="122" t="s">
        <v>654</v>
      </c>
      <c r="D393" s="91"/>
      <c r="E393" s="92"/>
      <c r="F393" s="69"/>
      <c r="G393" s="71">
        <f>SUM(G395:G410)</f>
        <v>0</v>
      </c>
      <c r="H393" s="70"/>
      <c r="I393" s="71">
        <f>SUM(I395:I410)</f>
        <v>0</v>
      </c>
      <c r="J393" s="71">
        <f>SUM(J395:J410)</f>
        <v>0</v>
      </c>
    </row>
    <row r="394" spans="2:10" s="21" customFormat="1" x14ac:dyDescent="0.25">
      <c r="B394" s="88"/>
      <c r="C394" s="28"/>
      <c r="D394" s="78"/>
      <c r="E394" s="79"/>
      <c r="F394" s="47"/>
      <c r="G394" s="47">
        <f t="shared" si="25"/>
        <v>0</v>
      </c>
      <c r="H394" s="47"/>
      <c r="I394" s="47">
        <f t="shared" si="26"/>
        <v>0</v>
      </c>
      <c r="J394" s="53">
        <f t="shared" si="27"/>
        <v>0</v>
      </c>
    </row>
    <row r="395" spans="2:10" s="21" customFormat="1" ht="22.5" x14ac:dyDescent="0.25">
      <c r="B395" s="89" t="s">
        <v>655</v>
      </c>
      <c r="C395" s="50" t="s">
        <v>656</v>
      </c>
      <c r="D395" s="78" t="s">
        <v>136</v>
      </c>
      <c r="E395" s="79">
        <v>1</v>
      </c>
      <c r="F395" s="47"/>
      <c r="G395" s="47">
        <f t="shared" si="25"/>
        <v>0</v>
      </c>
      <c r="H395" s="47"/>
      <c r="I395" s="47">
        <f t="shared" si="26"/>
        <v>0</v>
      </c>
      <c r="J395" s="53">
        <f t="shared" si="27"/>
        <v>0</v>
      </c>
    </row>
    <row r="396" spans="2:10" s="21" customFormat="1" x14ac:dyDescent="0.25">
      <c r="B396" s="89" t="s">
        <v>657</v>
      </c>
      <c r="C396" s="50" t="s">
        <v>658</v>
      </c>
      <c r="D396" s="78" t="s">
        <v>136</v>
      </c>
      <c r="E396" s="79">
        <v>1</v>
      </c>
      <c r="F396" s="47"/>
      <c r="G396" s="47">
        <f t="shared" si="25"/>
        <v>0</v>
      </c>
      <c r="H396" s="47"/>
      <c r="I396" s="47">
        <f t="shared" si="26"/>
        <v>0</v>
      </c>
      <c r="J396" s="53">
        <f t="shared" si="27"/>
        <v>0</v>
      </c>
    </row>
    <row r="397" spans="2:10" s="21" customFormat="1" x14ac:dyDescent="0.25">
      <c r="B397" s="89" t="s">
        <v>659</v>
      </c>
      <c r="C397" s="50" t="s">
        <v>660</v>
      </c>
      <c r="D397" s="78" t="s">
        <v>136</v>
      </c>
      <c r="E397" s="79">
        <v>1</v>
      </c>
      <c r="F397" s="47"/>
      <c r="G397" s="47">
        <f t="shared" si="25"/>
        <v>0</v>
      </c>
      <c r="H397" s="47"/>
      <c r="I397" s="47">
        <f t="shared" si="26"/>
        <v>0</v>
      </c>
      <c r="J397" s="53">
        <f t="shared" si="27"/>
        <v>0</v>
      </c>
    </row>
    <row r="398" spans="2:10" s="21" customFormat="1" x14ac:dyDescent="0.25">
      <c r="B398" s="89" t="s">
        <v>661</v>
      </c>
      <c r="C398" s="50" t="s">
        <v>662</v>
      </c>
      <c r="D398" s="78" t="s">
        <v>136</v>
      </c>
      <c r="E398" s="79">
        <v>1</v>
      </c>
      <c r="F398" s="47"/>
      <c r="G398" s="47">
        <f t="shared" si="25"/>
        <v>0</v>
      </c>
      <c r="H398" s="47"/>
      <c r="I398" s="47">
        <f t="shared" si="26"/>
        <v>0</v>
      </c>
      <c r="J398" s="53">
        <f t="shared" si="27"/>
        <v>0</v>
      </c>
    </row>
    <row r="399" spans="2:10" s="21" customFormat="1" ht="22.5" x14ac:dyDescent="0.25">
      <c r="B399" s="89" t="s">
        <v>663</v>
      </c>
      <c r="C399" s="50" t="s">
        <v>664</v>
      </c>
      <c r="D399" s="78" t="s">
        <v>136</v>
      </c>
      <c r="E399" s="79">
        <v>1</v>
      </c>
      <c r="F399" s="47"/>
      <c r="G399" s="47">
        <f t="shared" si="25"/>
        <v>0</v>
      </c>
      <c r="H399" s="47"/>
      <c r="I399" s="47">
        <f t="shared" si="26"/>
        <v>0</v>
      </c>
      <c r="J399" s="53">
        <f t="shared" si="27"/>
        <v>0</v>
      </c>
    </row>
    <row r="400" spans="2:10" s="21" customFormat="1" ht="22.5" x14ac:dyDescent="0.25">
      <c r="B400" s="89" t="s">
        <v>665</v>
      </c>
      <c r="C400" s="50" t="s">
        <v>666</v>
      </c>
      <c r="D400" s="78" t="s">
        <v>136</v>
      </c>
      <c r="E400" s="79">
        <v>1</v>
      </c>
      <c r="F400" s="47"/>
      <c r="G400" s="47">
        <f t="shared" si="25"/>
        <v>0</v>
      </c>
      <c r="H400" s="47"/>
      <c r="I400" s="47">
        <f t="shared" si="26"/>
        <v>0</v>
      </c>
      <c r="J400" s="53">
        <f t="shared" si="27"/>
        <v>0</v>
      </c>
    </row>
    <row r="401" spans="2:10" s="21" customFormat="1" x14ac:dyDescent="0.25">
      <c r="B401" s="89" t="s">
        <v>667</v>
      </c>
      <c r="C401" s="50" t="s">
        <v>668</v>
      </c>
      <c r="D401" s="78" t="s">
        <v>136</v>
      </c>
      <c r="E401" s="79">
        <v>1</v>
      </c>
      <c r="F401" s="47"/>
      <c r="G401" s="47">
        <f t="shared" si="25"/>
        <v>0</v>
      </c>
      <c r="H401" s="47"/>
      <c r="I401" s="47">
        <f t="shared" si="26"/>
        <v>0</v>
      </c>
      <c r="J401" s="53">
        <f t="shared" si="27"/>
        <v>0</v>
      </c>
    </row>
    <row r="402" spans="2:10" s="21" customFormat="1" ht="22.5" x14ac:dyDescent="0.25">
      <c r="B402" s="89" t="s">
        <v>669</v>
      </c>
      <c r="C402" s="50" t="s">
        <v>670</v>
      </c>
      <c r="D402" s="78" t="s">
        <v>136</v>
      </c>
      <c r="E402" s="79">
        <v>1</v>
      </c>
      <c r="F402" s="47"/>
      <c r="G402" s="47">
        <f t="shared" si="25"/>
        <v>0</v>
      </c>
      <c r="H402" s="47"/>
      <c r="I402" s="47">
        <f t="shared" si="26"/>
        <v>0</v>
      </c>
      <c r="J402" s="53">
        <f t="shared" si="27"/>
        <v>0</v>
      </c>
    </row>
    <row r="403" spans="2:10" s="21" customFormat="1" x14ac:dyDescent="0.25">
      <c r="B403" s="89" t="s">
        <v>671</v>
      </c>
      <c r="C403" s="50" t="s">
        <v>672</v>
      </c>
      <c r="D403" s="78" t="s">
        <v>136</v>
      </c>
      <c r="E403" s="79">
        <v>1</v>
      </c>
      <c r="F403" s="47"/>
      <c r="G403" s="47">
        <f t="shared" si="25"/>
        <v>0</v>
      </c>
      <c r="H403" s="47"/>
      <c r="I403" s="47">
        <f t="shared" si="26"/>
        <v>0</v>
      </c>
      <c r="J403" s="53">
        <f t="shared" si="27"/>
        <v>0</v>
      </c>
    </row>
    <row r="404" spans="2:10" s="21" customFormat="1" x14ac:dyDescent="0.25">
      <c r="B404" s="89" t="s">
        <v>673</v>
      </c>
      <c r="C404" s="50" t="s">
        <v>674</v>
      </c>
      <c r="D404" s="78" t="s">
        <v>136</v>
      </c>
      <c r="E404" s="79">
        <v>1</v>
      </c>
      <c r="F404" s="47"/>
      <c r="G404" s="47">
        <f t="shared" ref="G404:G423" si="28">F404*E404</f>
        <v>0</v>
      </c>
      <c r="H404" s="47"/>
      <c r="I404" s="47">
        <f t="shared" ref="I404:I423" si="29">H404*E404</f>
        <v>0</v>
      </c>
      <c r="J404" s="53">
        <f t="shared" ref="J404:J423" si="30">I404+G404</f>
        <v>0</v>
      </c>
    </row>
    <row r="405" spans="2:10" s="21" customFormat="1" x14ac:dyDescent="0.25">
      <c r="B405" s="89" t="s">
        <v>675</v>
      </c>
      <c r="C405" s="50" t="s">
        <v>676</v>
      </c>
      <c r="D405" s="78" t="s">
        <v>136</v>
      </c>
      <c r="E405" s="79">
        <v>1</v>
      </c>
      <c r="F405" s="47"/>
      <c r="G405" s="47">
        <f t="shared" si="28"/>
        <v>0</v>
      </c>
      <c r="H405" s="47"/>
      <c r="I405" s="47">
        <f t="shared" si="29"/>
        <v>0</v>
      </c>
      <c r="J405" s="53">
        <f t="shared" si="30"/>
        <v>0</v>
      </c>
    </row>
    <row r="406" spans="2:10" s="21" customFormat="1" x14ac:dyDescent="0.25">
      <c r="B406" s="89" t="s">
        <v>677</v>
      </c>
      <c r="C406" s="50" t="s">
        <v>678</v>
      </c>
      <c r="D406" s="78" t="s">
        <v>136</v>
      </c>
      <c r="E406" s="79">
        <v>1</v>
      </c>
      <c r="F406" s="47"/>
      <c r="G406" s="47">
        <f t="shared" si="28"/>
        <v>0</v>
      </c>
      <c r="H406" s="47"/>
      <c r="I406" s="47">
        <f t="shared" si="29"/>
        <v>0</v>
      </c>
      <c r="J406" s="53">
        <f t="shared" si="30"/>
        <v>0</v>
      </c>
    </row>
    <row r="407" spans="2:10" s="21" customFormat="1" x14ac:dyDescent="0.25">
      <c r="B407" s="89" t="s">
        <v>679</v>
      </c>
      <c r="C407" s="50" t="s">
        <v>680</v>
      </c>
      <c r="D407" s="78" t="s">
        <v>136</v>
      </c>
      <c r="E407" s="79">
        <v>1</v>
      </c>
      <c r="F407" s="47"/>
      <c r="G407" s="47">
        <f t="shared" si="28"/>
        <v>0</v>
      </c>
      <c r="H407" s="47"/>
      <c r="I407" s="47">
        <f t="shared" si="29"/>
        <v>0</v>
      </c>
      <c r="J407" s="53">
        <f t="shared" si="30"/>
        <v>0</v>
      </c>
    </row>
    <row r="408" spans="2:10" s="21" customFormat="1" x14ac:dyDescent="0.25">
      <c r="B408" s="89" t="s">
        <v>681</v>
      </c>
      <c r="C408" s="50" t="s">
        <v>682</v>
      </c>
      <c r="D408" s="78" t="s">
        <v>136</v>
      </c>
      <c r="E408" s="79">
        <v>1</v>
      </c>
      <c r="F408" s="47"/>
      <c r="G408" s="47">
        <f t="shared" si="28"/>
        <v>0</v>
      </c>
      <c r="H408" s="47"/>
      <c r="I408" s="47">
        <f t="shared" si="29"/>
        <v>0</v>
      </c>
      <c r="J408" s="53">
        <f t="shared" si="30"/>
        <v>0</v>
      </c>
    </row>
    <row r="409" spans="2:10" s="21" customFormat="1" x14ac:dyDescent="0.25">
      <c r="B409" s="89" t="s">
        <v>683</v>
      </c>
      <c r="C409" s="50" t="s">
        <v>684</v>
      </c>
      <c r="D409" s="78" t="s">
        <v>136</v>
      </c>
      <c r="E409" s="79">
        <v>1</v>
      </c>
      <c r="F409" s="47"/>
      <c r="G409" s="47">
        <f t="shared" si="28"/>
        <v>0</v>
      </c>
      <c r="H409" s="47"/>
      <c r="I409" s="47">
        <f t="shared" si="29"/>
        <v>0</v>
      </c>
      <c r="J409" s="53">
        <f t="shared" si="30"/>
        <v>0</v>
      </c>
    </row>
    <row r="410" spans="2:10" s="21" customFormat="1" x14ac:dyDescent="0.25">
      <c r="B410" s="89" t="s">
        <v>685</v>
      </c>
      <c r="C410" s="50" t="s">
        <v>686</v>
      </c>
      <c r="D410" s="78" t="s">
        <v>136</v>
      </c>
      <c r="E410" s="79">
        <v>1</v>
      </c>
      <c r="F410" s="47"/>
      <c r="G410" s="47">
        <f t="shared" si="28"/>
        <v>0</v>
      </c>
      <c r="H410" s="47"/>
      <c r="I410" s="47">
        <f t="shared" si="29"/>
        <v>0</v>
      </c>
      <c r="J410" s="53">
        <f t="shared" si="30"/>
        <v>0</v>
      </c>
    </row>
    <row r="411" spans="2:10" s="21" customFormat="1" x14ac:dyDescent="0.25">
      <c r="B411" s="88"/>
      <c r="C411" s="28"/>
      <c r="D411" s="78"/>
      <c r="E411" s="79"/>
      <c r="F411" s="47"/>
      <c r="G411" s="47">
        <f t="shared" si="28"/>
        <v>0</v>
      </c>
      <c r="H411" s="47"/>
      <c r="I411" s="47">
        <f t="shared" si="29"/>
        <v>0</v>
      </c>
      <c r="J411" s="53">
        <f t="shared" si="30"/>
        <v>0</v>
      </c>
    </row>
    <row r="412" spans="2:10" s="21" customFormat="1" x14ac:dyDescent="0.25">
      <c r="B412" s="90" t="s">
        <v>687</v>
      </c>
      <c r="C412" s="122" t="s">
        <v>688</v>
      </c>
      <c r="D412" s="91"/>
      <c r="E412" s="92"/>
      <c r="F412" s="69"/>
      <c r="G412" s="71">
        <f>SUM(G414:G423)</f>
        <v>0</v>
      </c>
      <c r="H412" s="70"/>
      <c r="I412" s="71">
        <f>SUM(I414:I423)</f>
        <v>0</v>
      </c>
      <c r="J412" s="71">
        <f>SUM(J414:J423)</f>
        <v>0</v>
      </c>
    </row>
    <row r="413" spans="2:10" s="21" customFormat="1" x14ac:dyDescent="0.25">
      <c r="B413" s="88"/>
      <c r="C413" s="28"/>
      <c r="D413" s="78"/>
      <c r="E413" s="79"/>
      <c r="F413" s="47"/>
      <c r="G413" s="47">
        <f t="shared" si="28"/>
        <v>0</v>
      </c>
      <c r="H413" s="47"/>
      <c r="I413" s="47">
        <f t="shared" si="29"/>
        <v>0</v>
      </c>
      <c r="J413" s="53">
        <f t="shared" si="30"/>
        <v>0</v>
      </c>
    </row>
    <row r="414" spans="2:10" s="21" customFormat="1" ht="45" x14ac:dyDescent="0.25">
      <c r="B414" s="88" t="s">
        <v>689</v>
      </c>
      <c r="C414" s="28" t="s">
        <v>690</v>
      </c>
      <c r="D414" s="78"/>
      <c r="E414" s="79"/>
      <c r="F414" s="47"/>
      <c r="G414" s="47">
        <f t="shared" si="28"/>
        <v>0</v>
      </c>
      <c r="H414" s="47"/>
      <c r="I414" s="47">
        <f t="shared" si="29"/>
        <v>0</v>
      </c>
      <c r="J414" s="53">
        <f t="shared" si="30"/>
        <v>0</v>
      </c>
    </row>
    <row r="415" spans="2:10" s="21" customFormat="1" x14ac:dyDescent="0.25">
      <c r="B415" s="89" t="s">
        <v>691</v>
      </c>
      <c r="C415" s="50" t="s">
        <v>692</v>
      </c>
      <c r="D415" s="78" t="s">
        <v>139</v>
      </c>
      <c r="E415" s="79">
        <v>6</v>
      </c>
      <c r="F415" s="47"/>
      <c r="G415" s="47">
        <f t="shared" si="28"/>
        <v>0</v>
      </c>
      <c r="H415" s="47"/>
      <c r="I415" s="47">
        <f t="shared" si="29"/>
        <v>0</v>
      </c>
      <c r="J415" s="53">
        <f t="shared" si="30"/>
        <v>0</v>
      </c>
    </row>
    <row r="416" spans="2:10" s="21" customFormat="1" x14ac:dyDescent="0.25">
      <c r="B416" s="89" t="s">
        <v>693</v>
      </c>
      <c r="C416" s="50" t="s">
        <v>694</v>
      </c>
      <c r="D416" s="78" t="s">
        <v>139</v>
      </c>
      <c r="E416" s="79">
        <v>4</v>
      </c>
      <c r="F416" s="47"/>
      <c r="G416" s="47">
        <f t="shared" si="28"/>
        <v>0</v>
      </c>
      <c r="H416" s="47"/>
      <c r="I416" s="47">
        <f t="shared" si="29"/>
        <v>0</v>
      </c>
      <c r="J416" s="53">
        <f t="shared" si="30"/>
        <v>0</v>
      </c>
    </row>
    <row r="417" spans="2:14" s="21" customFormat="1" x14ac:dyDescent="0.25">
      <c r="B417" s="89" t="s">
        <v>695</v>
      </c>
      <c r="C417" s="50" t="s">
        <v>696</v>
      </c>
      <c r="D417" s="78" t="s">
        <v>139</v>
      </c>
      <c r="E417" s="79">
        <v>31</v>
      </c>
      <c r="F417" s="47"/>
      <c r="G417" s="47">
        <f t="shared" si="28"/>
        <v>0</v>
      </c>
      <c r="H417" s="47"/>
      <c r="I417" s="47">
        <f t="shared" si="29"/>
        <v>0</v>
      </c>
      <c r="J417" s="53">
        <f t="shared" si="30"/>
        <v>0</v>
      </c>
    </row>
    <row r="418" spans="2:14" s="21" customFormat="1" x14ac:dyDescent="0.25">
      <c r="B418" s="89" t="s">
        <v>697</v>
      </c>
      <c r="C418" s="50" t="s">
        <v>698</v>
      </c>
      <c r="D418" s="78" t="s">
        <v>139</v>
      </c>
      <c r="E418" s="79">
        <v>149</v>
      </c>
      <c r="F418" s="47"/>
      <c r="G418" s="47">
        <f t="shared" si="28"/>
        <v>0</v>
      </c>
      <c r="H418" s="47"/>
      <c r="I418" s="47">
        <f t="shared" si="29"/>
        <v>0</v>
      </c>
      <c r="J418" s="53">
        <f t="shared" si="30"/>
        <v>0</v>
      </c>
    </row>
    <row r="419" spans="2:14" s="21" customFormat="1" x14ac:dyDescent="0.25">
      <c r="B419" s="89" t="s">
        <v>699</v>
      </c>
      <c r="C419" s="50" t="s">
        <v>700</v>
      </c>
      <c r="D419" s="78" t="s">
        <v>139</v>
      </c>
      <c r="E419" s="79">
        <v>16</v>
      </c>
      <c r="F419" s="47"/>
      <c r="G419" s="47">
        <f t="shared" si="28"/>
        <v>0</v>
      </c>
      <c r="H419" s="47"/>
      <c r="I419" s="47">
        <f t="shared" si="29"/>
        <v>0</v>
      </c>
      <c r="J419" s="53">
        <f t="shared" si="30"/>
        <v>0</v>
      </c>
    </row>
    <row r="420" spans="2:14" s="21" customFormat="1" x14ac:dyDescent="0.25">
      <c r="B420" s="89" t="s">
        <v>701</v>
      </c>
      <c r="C420" s="50" t="s">
        <v>702</v>
      </c>
      <c r="D420" s="78" t="s">
        <v>139</v>
      </c>
      <c r="E420" s="79">
        <v>16</v>
      </c>
      <c r="F420" s="47"/>
      <c r="G420" s="47">
        <f t="shared" si="28"/>
        <v>0</v>
      </c>
      <c r="H420" s="47"/>
      <c r="I420" s="47">
        <f t="shared" si="29"/>
        <v>0</v>
      </c>
      <c r="J420" s="53">
        <f t="shared" si="30"/>
        <v>0</v>
      </c>
    </row>
    <row r="421" spans="2:14" s="21" customFormat="1" x14ac:dyDescent="0.25">
      <c r="B421" s="89" t="s">
        <v>703</v>
      </c>
      <c r="C421" s="50" t="s">
        <v>704</v>
      </c>
      <c r="D421" s="78" t="s">
        <v>139</v>
      </c>
      <c r="E421" s="79">
        <v>2</v>
      </c>
      <c r="F421" s="47"/>
      <c r="G421" s="47">
        <f t="shared" si="28"/>
        <v>0</v>
      </c>
      <c r="H421" s="47"/>
      <c r="I421" s="47">
        <f t="shared" si="29"/>
        <v>0</v>
      </c>
      <c r="J421" s="53">
        <f t="shared" si="30"/>
        <v>0</v>
      </c>
    </row>
    <row r="422" spans="2:14" s="21" customFormat="1" x14ac:dyDescent="0.25">
      <c r="B422" s="89" t="s">
        <v>705</v>
      </c>
      <c r="C422" s="50" t="s">
        <v>706</v>
      </c>
      <c r="D422" s="78" t="s">
        <v>136</v>
      </c>
      <c r="E422" s="79">
        <v>3</v>
      </c>
      <c r="F422" s="47"/>
      <c r="G422" s="47">
        <f t="shared" si="28"/>
        <v>0</v>
      </c>
      <c r="H422" s="47"/>
      <c r="I422" s="47">
        <f t="shared" si="29"/>
        <v>0</v>
      </c>
      <c r="J422" s="53">
        <f t="shared" si="30"/>
        <v>0</v>
      </c>
    </row>
    <row r="423" spans="2:14" s="21" customFormat="1" x14ac:dyDescent="0.25">
      <c r="B423" s="88"/>
      <c r="C423" s="28"/>
      <c r="D423" s="78"/>
      <c r="E423" s="79"/>
      <c r="F423" s="47"/>
      <c r="G423" s="47">
        <f t="shared" si="28"/>
        <v>0</v>
      </c>
      <c r="H423" s="47"/>
      <c r="I423" s="47">
        <f t="shared" si="29"/>
        <v>0</v>
      </c>
      <c r="J423" s="53">
        <f t="shared" si="30"/>
        <v>0</v>
      </c>
    </row>
    <row r="424" spans="2:14" s="21" customFormat="1" x14ac:dyDescent="0.25">
      <c r="B424" s="94"/>
      <c r="C424" s="95"/>
      <c r="D424" s="96"/>
      <c r="E424" s="97"/>
      <c r="F424" s="98"/>
      <c r="G424" s="47"/>
      <c r="H424" s="98"/>
      <c r="I424" s="47"/>
      <c r="J424" s="53"/>
    </row>
    <row r="425" spans="2:14" s="21" customFormat="1" x14ac:dyDescent="0.25">
      <c r="B425" s="99" t="s">
        <v>707</v>
      </c>
      <c r="C425" s="43" t="s">
        <v>708</v>
      </c>
      <c r="D425" s="66"/>
      <c r="E425" s="45"/>
      <c r="F425" s="45"/>
      <c r="G425" s="45">
        <f>SUM(G428:G445)</f>
        <v>0</v>
      </c>
      <c r="H425" s="45"/>
      <c r="I425" s="45">
        <f t="shared" ref="H425:J425" si="31">SUM(I428:I445)</f>
        <v>0</v>
      </c>
      <c r="J425" s="45">
        <f t="shared" si="31"/>
        <v>0</v>
      </c>
    </row>
    <row r="426" spans="2:14" s="21" customFormat="1" x14ac:dyDescent="0.25">
      <c r="B426" s="94"/>
      <c r="C426" s="95"/>
      <c r="D426" s="96"/>
      <c r="E426" s="97"/>
      <c r="F426" s="98"/>
      <c r="G426" s="47"/>
      <c r="H426" s="47"/>
      <c r="I426" s="47"/>
      <c r="J426" s="53"/>
    </row>
    <row r="427" spans="2:14" s="21" customFormat="1" x14ac:dyDescent="0.25">
      <c r="B427" s="88" t="s">
        <v>709</v>
      </c>
      <c r="C427" s="28" t="s">
        <v>710</v>
      </c>
      <c r="D427" s="96"/>
      <c r="E427" s="97"/>
      <c r="F427" s="98"/>
      <c r="G427" s="40"/>
      <c r="H427" s="40"/>
      <c r="I427" s="40"/>
      <c r="J427" s="40"/>
    </row>
    <row r="428" spans="2:14" s="21" customFormat="1" ht="33.75" x14ac:dyDescent="0.25">
      <c r="B428" s="100" t="s">
        <v>711</v>
      </c>
      <c r="C428" s="123" t="s">
        <v>712</v>
      </c>
      <c r="D428" s="63" t="s">
        <v>713</v>
      </c>
      <c r="E428" s="97">
        <v>8</v>
      </c>
      <c r="F428" s="98"/>
      <c r="G428" s="47">
        <f t="shared" ref="G426:G446" si="32">F428*E428</f>
        <v>0</v>
      </c>
      <c r="H428" s="47"/>
      <c r="I428" s="47">
        <f t="shared" ref="I426:I446" si="33">H428*E428</f>
        <v>0</v>
      </c>
      <c r="J428" s="53">
        <f t="shared" ref="J426:J446" si="34">I428+G428</f>
        <v>0</v>
      </c>
      <c r="N428" s="5"/>
    </row>
    <row r="429" spans="2:14" s="21" customFormat="1" ht="45" x14ac:dyDescent="0.25">
      <c r="B429" s="100" t="s">
        <v>714</v>
      </c>
      <c r="C429" s="123" t="s">
        <v>715</v>
      </c>
      <c r="D429" s="63" t="s">
        <v>713</v>
      </c>
      <c r="E429" s="97">
        <v>8</v>
      </c>
      <c r="F429" s="98"/>
      <c r="G429" s="47">
        <f t="shared" si="32"/>
        <v>0</v>
      </c>
      <c r="H429" s="47"/>
      <c r="I429" s="47">
        <f t="shared" si="33"/>
        <v>0</v>
      </c>
      <c r="J429" s="53">
        <f t="shared" si="34"/>
        <v>0</v>
      </c>
      <c r="N429" s="5"/>
    </row>
    <row r="430" spans="2:14" s="21" customFormat="1" ht="45" x14ac:dyDescent="0.25">
      <c r="B430" s="100" t="s">
        <v>716</v>
      </c>
      <c r="C430" s="50" t="s">
        <v>717</v>
      </c>
      <c r="D430" s="56" t="s">
        <v>718</v>
      </c>
      <c r="E430" s="97">
        <v>1</v>
      </c>
      <c r="F430" s="47"/>
      <c r="G430" s="47">
        <f t="shared" si="32"/>
        <v>0</v>
      </c>
      <c r="H430" s="47"/>
      <c r="I430" s="47">
        <f t="shared" si="33"/>
        <v>0</v>
      </c>
      <c r="J430" s="53">
        <f t="shared" si="34"/>
        <v>0</v>
      </c>
      <c r="N430" s="5"/>
    </row>
    <row r="431" spans="2:14" s="21" customFormat="1" ht="22.5" x14ac:dyDescent="0.25">
      <c r="B431" s="100" t="s">
        <v>719</v>
      </c>
      <c r="C431" s="50" t="s">
        <v>720</v>
      </c>
      <c r="D431" s="56" t="s">
        <v>718</v>
      </c>
      <c r="E431" s="97">
        <v>1</v>
      </c>
      <c r="F431" s="98"/>
      <c r="G431" s="47">
        <f t="shared" si="32"/>
        <v>0</v>
      </c>
      <c r="H431" s="47"/>
      <c r="I431" s="47">
        <f t="shared" si="33"/>
        <v>0</v>
      </c>
      <c r="J431" s="53">
        <f t="shared" si="34"/>
        <v>0</v>
      </c>
      <c r="N431" s="5"/>
    </row>
    <row r="432" spans="2:14" s="21" customFormat="1" ht="33.75" x14ac:dyDescent="0.25">
      <c r="B432" s="100" t="s">
        <v>721</v>
      </c>
      <c r="C432" s="50" t="s">
        <v>722</v>
      </c>
      <c r="D432" s="56" t="s">
        <v>718</v>
      </c>
      <c r="E432" s="97">
        <v>1</v>
      </c>
      <c r="F432" s="98"/>
      <c r="G432" s="47">
        <f t="shared" si="32"/>
        <v>0</v>
      </c>
      <c r="H432" s="47"/>
      <c r="I432" s="47">
        <f t="shared" si="33"/>
        <v>0</v>
      </c>
      <c r="J432" s="53">
        <f t="shared" si="34"/>
        <v>0</v>
      </c>
      <c r="N432" s="5"/>
    </row>
    <row r="433" spans="2:14" s="21" customFormat="1" ht="22.5" x14ac:dyDescent="0.25">
      <c r="B433" s="100" t="s">
        <v>723</v>
      </c>
      <c r="C433" s="50" t="s">
        <v>724</v>
      </c>
      <c r="D433" s="56" t="s">
        <v>718</v>
      </c>
      <c r="E433" s="97">
        <v>1</v>
      </c>
      <c r="F433" s="98"/>
      <c r="G433" s="47">
        <f t="shared" si="32"/>
        <v>0</v>
      </c>
      <c r="H433" s="47"/>
      <c r="I433" s="47">
        <f t="shared" si="33"/>
        <v>0</v>
      </c>
      <c r="J433" s="53">
        <f t="shared" si="34"/>
        <v>0</v>
      </c>
      <c r="N433" s="5"/>
    </row>
    <row r="434" spans="2:14" s="21" customFormat="1" ht="67.5" x14ac:dyDescent="0.25">
      <c r="B434" s="100" t="s">
        <v>758</v>
      </c>
      <c r="C434" s="50" t="s">
        <v>759</v>
      </c>
      <c r="D434" s="56" t="s">
        <v>718</v>
      </c>
      <c r="E434" s="97">
        <v>1</v>
      </c>
      <c r="F434" s="98"/>
      <c r="G434" s="47">
        <f t="shared" si="32"/>
        <v>0</v>
      </c>
      <c r="H434" s="47"/>
      <c r="I434" s="47">
        <f t="shared" si="33"/>
        <v>0</v>
      </c>
      <c r="J434" s="53">
        <f t="shared" si="34"/>
        <v>0</v>
      </c>
      <c r="N434" s="5"/>
    </row>
    <row r="435" spans="2:14" s="21" customFormat="1" x14ac:dyDescent="0.25">
      <c r="B435" s="100"/>
      <c r="C435" s="50"/>
      <c r="D435" s="56"/>
      <c r="E435" s="97"/>
      <c r="F435" s="98"/>
      <c r="G435" s="47"/>
      <c r="H435" s="47"/>
      <c r="I435" s="47"/>
      <c r="J435" s="53"/>
      <c r="N435" s="5"/>
    </row>
    <row r="436" spans="2:14" s="21" customFormat="1" x14ac:dyDescent="0.25">
      <c r="B436" s="88" t="s">
        <v>725</v>
      </c>
      <c r="C436" s="28" t="s">
        <v>726</v>
      </c>
      <c r="D436" s="56"/>
      <c r="E436" s="97"/>
      <c r="F436" s="98"/>
      <c r="G436" s="40"/>
      <c r="H436" s="40"/>
      <c r="I436" s="40"/>
      <c r="J436" s="48"/>
      <c r="N436" s="5"/>
    </row>
    <row r="437" spans="2:14" s="21" customFormat="1" x14ac:dyDescent="0.25">
      <c r="B437" s="100" t="s">
        <v>727</v>
      </c>
      <c r="C437" s="50" t="s">
        <v>728</v>
      </c>
      <c r="D437" s="56" t="s">
        <v>718</v>
      </c>
      <c r="E437" s="97">
        <v>1</v>
      </c>
      <c r="F437" s="98"/>
      <c r="G437" s="47">
        <f t="shared" si="32"/>
        <v>0</v>
      </c>
      <c r="H437" s="47"/>
      <c r="I437" s="47">
        <f t="shared" si="33"/>
        <v>0</v>
      </c>
      <c r="J437" s="53">
        <f t="shared" si="34"/>
        <v>0</v>
      </c>
      <c r="N437" s="5"/>
    </row>
    <row r="438" spans="2:14" s="21" customFormat="1" x14ac:dyDescent="0.25">
      <c r="B438" s="100" t="s">
        <v>729</v>
      </c>
      <c r="C438" s="50" t="s">
        <v>730</v>
      </c>
      <c r="D438" s="56" t="s">
        <v>718</v>
      </c>
      <c r="E438" s="97">
        <v>1</v>
      </c>
      <c r="F438" s="98"/>
      <c r="G438" s="47">
        <f t="shared" si="32"/>
        <v>0</v>
      </c>
      <c r="H438" s="47"/>
      <c r="I438" s="47">
        <f t="shared" si="33"/>
        <v>0</v>
      </c>
      <c r="J438" s="53">
        <f t="shared" si="34"/>
        <v>0</v>
      </c>
      <c r="N438" s="5"/>
    </row>
    <row r="439" spans="2:14" s="21" customFormat="1" x14ac:dyDescent="0.25">
      <c r="B439" s="100" t="s">
        <v>731</v>
      </c>
      <c r="C439" s="50" t="s">
        <v>732</v>
      </c>
      <c r="D439" s="56" t="s">
        <v>718</v>
      </c>
      <c r="E439" s="97">
        <v>1</v>
      </c>
      <c r="F439" s="98"/>
      <c r="G439" s="47">
        <f t="shared" si="32"/>
        <v>0</v>
      </c>
      <c r="H439" s="47"/>
      <c r="I439" s="47">
        <f t="shared" si="33"/>
        <v>0</v>
      </c>
      <c r="J439" s="53">
        <f t="shared" si="34"/>
        <v>0</v>
      </c>
      <c r="N439" s="5"/>
    </row>
    <row r="440" spans="2:14" s="21" customFormat="1" x14ac:dyDescent="0.25">
      <c r="B440" s="100" t="s">
        <v>733</v>
      </c>
      <c r="C440" s="50" t="s">
        <v>734</v>
      </c>
      <c r="D440" s="56" t="s">
        <v>718</v>
      </c>
      <c r="E440" s="97">
        <v>1</v>
      </c>
      <c r="F440" s="98"/>
      <c r="G440" s="47">
        <f t="shared" si="32"/>
        <v>0</v>
      </c>
      <c r="H440" s="47"/>
      <c r="I440" s="47">
        <f t="shared" si="33"/>
        <v>0</v>
      </c>
      <c r="J440" s="53">
        <f t="shared" si="34"/>
        <v>0</v>
      </c>
      <c r="N440" s="5"/>
    </row>
    <row r="441" spans="2:14" s="21" customFormat="1" x14ac:dyDescent="0.25">
      <c r="B441" s="100" t="s">
        <v>735</v>
      </c>
      <c r="C441" s="50" t="s">
        <v>736</v>
      </c>
      <c r="D441" s="56" t="s">
        <v>718</v>
      </c>
      <c r="E441" s="97">
        <v>1</v>
      </c>
      <c r="F441" s="98"/>
      <c r="G441" s="47">
        <f t="shared" si="32"/>
        <v>0</v>
      </c>
      <c r="H441" s="47"/>
      <c r="I441" s="47">
        <f t="shared" si="33"/>
        <v>0</v>
      </c>
      <c r="J441" s="53">
        <f t="shared" si="34"/>
        <v>0</v>
      </c>
      <c r="N441" s="5"/>
    </row>
    <row r="442" spans="2:14" s="21" customFormat="1" x14ac:dyDescent="0.25">
      <c r="B442" s="100" t="s">
        <v>737</v>
      </c>
      <c r="C442" s="50" t="s">
        <v>738</v>
      </c>
      <c r="D442" s="56" t="s">
        <v>718</v>
      </c>
      <c r="E442" s="97">
        <v>1</v>
      </c>
      <c r="F442" s="98"/>
      <c r="G442" s="47">
        <f t="shared" si="32"/>
        <v>0</v>
      </c>
      <c r="H442" s="47"/>
      <c r="I442" s="47">
        <f t="shared" si="33"/>
        <v>0</v>
      </c>
      <c r="J442" s="53">
        <f t="shared" si="34"/>
        <v>0</v>
      </c>
      <c r="N442" s="5"/>
    </row>
    <row r="443" spans="2:14" s="21" customFormat="1" ht="22.5" x14ac:dyDescent="0.25">
      <c r="B443" s="100" t="s">
        <v>739</v>
      </c>
      <c r="C443" s="50" t="s">
        <v>740</v>
      </c>
      <c r="D443" s="56" t="s">
        <v>718</v>
      </c>
      <c r="E443" s="97">
        <v>1</v>
      </c>
      <c r="F443" s="98"/>
      <c r="G443" s="47">
        <f t="shared" si="32"/>
        <v>0</v>
      </c>
      <c r="H443" s="47"/>
      <c r="I443" s="47">
        <f t="shared" si="33"/>
        <v>0</v>
      </c>
      <c r="J443" s="53">
        <f t="shared" si="34"/>
        <v>0</v>
      </c>
      <c r="N443" s="5"/>
    </row>
    <row r="444" spans="2:14" s="21" customFormat="1" ht="45" x14ac:dyDescent="0.25">
      <c r="B444" s="100" t="s">
        <v>741</v>
      </c>
      <c r="C444" s="101" t="s">
        <v>742</v>
      </c>
      <c r="D444" s="102" t="s">
        <v>718</v>
      </c>
      <c r="E444" s="103">
        <v>1</v>
      </c>
      <c r="F444" s="98"/>
      <c r="G444" s="47">
        <f t="shared" si="32"/>
        <v>0</v>
      </c>
      <c r="H444" s="47"/>
      <c r="I444" s="47">
        <f t="shared" si="33"/>
        <v>0</v>
      </c>
      <c r="J444" s="53">
        <f t="shared" si="34"/>
        <v>0</v>
      </c>
      <c r="N444" s="5"/>
    </row>
    <row r="445" spans="2:14" s="21" customFormat="1" ht="33.75" x14ac:dyDescent="0.25">
      <c r="B445" s="100" t="s">
        <v>743</v>
      </c>
      <c r="C445" s="50" t="s">
        <v>744</v>
      </c>
      <c r="D445" s="56" t="s">
        <v>745</v>
      </c>
      <c r="E445" s="97">
        <v>24</v>
      </c>
      <c r="F445" s="98"/>
      <c r="G445" s="47">
        <f t="shared" si="32"/>
        <v>0</v>
      </c>
      <c r="H445" s="47"/>
      <c r="I445" s="47">
        <f t="shared" si="33"/>
        <v>0</v>
      </c>
      <c r="J445" s="53">
        <f t="shared" si="34"/>
        <v>0</v>
      </c>
      <c r="N445" s="5"/>
    </row>
    <row r="446" spans="2:14" s="21" customFormat="1" x14ac:dyDescent="0.25">
      <c r="B446" s="104"/>
      <c r="C446" s="105"/>
      <c r="D446" s="106"/>
      <c r="E446" s="107"/>
      <c r="F446" s="108"/>
      <c r="G446" s="109"/>
      <c r="H446" s="109"/>
      <c r="I446" s="109"/>
      <c r="J446" s="110"/>
      <c r="N446" s="5"/>
    </row>
    <row r="447" spans="2:14" x14ac:dyDescent="0.25">
      <c r="B447" s="111"/>
    </row>
    <row r="448" spans="2:14" x14ac:dyDescent="0.25">
      <c r="B448" s="111"/>
    </row>
    <row r="449" spans="2:3" x14ac:dyDescent="0.25">
      <c r="B449" s="111"/>
      <c r="C449" s="113"/>
    </row>
  </sheetData>
  <autoFilter ref="B11:J446" xr:uid="{E1E94436-8CF4-4025-AA82-B4E2E88D37D5}"/>
  <mergeCells count="5">
    <mergeCell ref="C2:C5"/>
    <mergeCell ref="F2:H2"/>
    <mergeCell ref="F3:H3"/>
    <mergeCell ref="F4:H4"/>
    <mergeCell ref="F5:H5"/>
  </mergeCells>
  <phoneticPr fontId="15" type="noConversion"/>
  <pageMargins left="0.51181102362204722" right="0.51181102362204722" top="0.59055118110236227" bottom="0.59055118110236227" header="0.31496062992125984" footer="0.31496062992125984"/>
  <pageSetup paperSize="9" scale="96" fitToHeight="0" orientation="landscape" r:id="rId1"/>
  <headerFooter>
    <oddFooter>&amp;C&amp;P de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2</vt:i4>
      </vt:variant>
    </vt:vector>
  </HeadingPairs>
  <TitlesOfParts>
    <vt:vector size="3" baseType="lpstr">
      <vt:lpstr>AR GHJ_R01</vt:lpstr>
      <vt:lpstr>'AR GHJ_R01'!Area_de_impressao</vt:lpstr>
      <vt:lpstr>'AR GHJ_R01'!Titulos_de_impressao</vt:lpstr>
    </vt:vector>
  </TitlesOfParts>
  <Company>SERVICO NACIONAL DE APRENDIZAGEM COMERCIAL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Mariangela Aparecida Fatima Galdino de Olivei</dc:creator>
  <cp:lastModifiedBy>Marcos Antonio Alves de Souza</cp:lastModifiedBy>
  <cp:lastPrinted>2025-01-28T13:49:40Z</cp:lastPrinted>
  <dcterms:created xsi:type="dcterms:W3CDTF">2025-01-28T13:47:28Z</dcterms:created>
  <dcterms:modified xsi:type="dcterms:W3CDTF">2025-06-05T20:11:52Z</dcterms:modified>
</cp:coreProperties>
</file>